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 Actual\2014\DIRECCION EGRESOS\17 logo transparencia\"/>
    </mc:Choice>
  </mc:AlternateContent>
  <bookViews>
    <workbookView xWindow="240" yWindow="120" windowWidth="20730" windowHeight="11760" firstSheet="6" activeTab="10"/>
  </bookViews>
  <sheets>
    <sheet name="ABRIL" sheetId="14" r:id="rId1"/>
    <sheet name="% ABRIL" sheetId="22" r:id="rId2"/>
    <sheet name="AJUSTE ABRIL" sheetId="27" r:id="rId3"/>
    <sheet name="MAYO" sheetId="15" r:id="rId4"/>
    <sheet name="% MAYO" sheetId="23" r:id="rId5"/>
    <sheet name="AJUSTE MAYO" sheetId="28" r:id="rId6"/>
    <sheet name="JUNIO" sheetId="16" r:id="rId7"/>
    <sheet name="% JUNIO" sheetId="24" r:id="rId8"/>
    <sheet name="AJUSTE JUNIO" sheetId="29" r:id="rId9"/>
    <sheet name="SEGUNDO TRIMESTRE" sheetId="17" r:id="rId10"/>
    <sheet name="%2TRIMESTRE" sheetId="26" r:id="rId11"/>
  </sheets>
  <calcPr calcId="152511"/>
</workbook>
</file>

<file path=xl/calcChain.xml><?xml version="1.0" encoding="utf-8"?>
<calcChain xmlns="http://schemas.openxmlformats.org/spreadsheetml/2006/main">
  <c r="K31" i="29" l="1"/>
  <c r="G31" i="28"/>
  <c r="E35" i="26" l="1"/>
  <c r="G35" i="26"/>
  <c r="I35" i="26"/>
  <c r="K35" i="26"/>
  <c r="M35" i="26"/>
  <c r="O35" i="26"/>
  <c r="Q35" i="26"/>
  <c r="C35" i="26"/>
  <c r="R18" i="26"/>
  <c r="R20" i="26"/>
  <c r="R22" i="26"/>
  <c r="R24" i="26"/>
  <c r="R26" i="26"/>
  <c r="R28" i="26"/>
  <c r="R30" i="26"/>
  <c r="R32" i="26"/>
  <c r="R34" i="26"/>
  <c r="R16" i="26"/>
  <c r="P34" i="26"/>
  <c r="P18" i="26"/>
  <c r="P20" i="26"/>
  <c r="P22" i="26"/>
  <c r="P24" i="26"/>
  <c r="P26" i="26"/>
  <c r="P28" i="26"/>
  <c r="P30" i="26"/>
  <c r="P32" i="26"/>
  <c r="P16" i="26"/>
  <c r="N18" i="26"/>
  <c r="N20" i="26"/>
  <c r="N22" i="26"/>
  <c r="N24" i="26"/>
  <c r="N26" i="26"/>
  <c r="N28" i="26"/>
  <c r="N30" i="26"/>
  <c r="N32" i="26"/>
  <c r="N34" i="26"/>
  <c r="N16" i="26"/>
  <c r="L34" i="26"/>
  <c r="L18" i="26"/>
  <c r="L20" i="26"/>
  <c r="L22" i="26"/>
  <c r="L24" i="26"/>
  <c r="L26" i="26"/>
  <c r="L28" i="26"/>
  <c r="L30" i="26"/>
  <c r="L32" i="26"/>
  <c r="L16" i="26"/>
  <c r="J18" i="26"/>
  <c r="J20" i="26"/>
  <c r="J22" i="26"/>
  <c r="J24" i="26"/>
  <c r="J26" i="26"/>
  <c r="J28" i="26"/>
  <c r="J30" i="26"/>
  <c r="J32" i="26"/>
  <c r="J34" i="26"/>
  <c r="J16" i="26"/>
  <c r="H18" i="26"/>
  <c r="H20" i="26"/>
  <c r="H22" i="26"/>
  <c r="H24" i="26"/>
  <c r="H26" i="26"/>
  <c r="H28" i="26"/>
  <c r="H30" i="26"/>
  <c r="H32" i="26"/>
  <c r="H34" i="26"/>
  <c r="H16" i="26"/>
  <c r="F18" i="26"/>
  <c r="F20" i="26"/>
  <c r="F22" i="26"/>
  <c r="F24" i="26"/>
  <c r="F26" i="26"/>
  <c r="F28" i="26"/>
  <c r="F30" i="26"/>
  <c r="F32" i="26"/>
  <c r="F34" i="26"/>
  <c r="F16" i="26"/>
  <c r="D18" i="26"/>
  <c r="D20" i="26"/>
  <c r="D22" i="26"/>
  <c r="D24" i="26"/>
  <c r="D26" i="26"/>
  <c r="D28" i="26"/>
  <c r="D30" i="26"/>
  <c r="D32" i="26"/>
  <c r="D34" i="26"/>
  <c r="D16" i="26"/>
  <c r="Q34" i="24"/>
  <c r="O34" i="24"/>
  <c r="M34" i="24"/>
  <c r="K34" i="24"/>
  <c r="I34" i="24"/>
  <c r="G34" i="24"/>
  <c r="E34" i="24"/>
  <c r="C34" i="24"/>
  <c r="R34" i="24"/>
  <c r="P34" i="24"/>
  <c r="N34" i="24"/>
  <c r="L34" i="24"/>
  <c r="J34" i="24"/>
  <c r="H34" i="24"/>
  <c r="F34" i="24"/>
  <c r="D34" i="24"/>
  <c r="Q34" i="23"/>
  <c r="O34" i="23"/>
  <c r="M34" i="23"/>
  <c r="K34" i="23"/>
  <c r="I34" i="23"/>
  <c r="G34" i="23"/>
  <c r="E34" i="23"/>
  <c r="C34" i="23"/>
  <c r="R34" i="23"/>
  <c r="P34" i="23"/>
  <c r="N34" i="23"/>
  <c r="L34" i="23"/>
  <c r="J34" i="23"/>
  <c r="H34" i="23"/>
  <c r="F34" i="23"/>
  <c r="D34" i="23"/>
  <c r="Q34" i="22"/>
  <c r="O34" i="22"/>
  <c r="M34" i="22"/>
  <c r="K34" i="22"/>
  <c r="I34" i="22"/>
  <c r="G34" i="22"/>
  <c r="E34" i="22"/>
  <c r="C34" i="22"/>
  <c r="R34" i="22"/>
  <c r="P34" i="22"/>
  <c r="N34" i="22"/>
  <c r="L34" i="22"/>
  <c r="J34" i="22"/>
  <c r="H34" i="22"/>
  <c r="F34" i="22"/>
  <c r="D34" i="22"/>
  <c r="D35" i="26" l="1"/>
  <c r="L35" i="26"/>
  <c r="F35" i="26"/>
  <c r="H35" i="26"/>
  <c r="P35" i="26"/>
  <c r="J35" i="26"/>
  <c r="R35" i="26"/>
  <c r="N35" i="26"/>
  <c r="J32" i="17"/>
  <c r="I32" i="17"/>
  <c r="H32" i="17"/>
  <c r="G32" i="17"/>
  <c r="F32" i="17"/>
  <c r="E32" i="17"/>
  <c r="D32" i="17"/>
  <c r="C32" i="17"/>
  <c r="J31" i="16"/>
  <c r="I31" i="16"/>
  <c r="H31" i="16"/>
  <c r="G31" i="16"/>
  <c r="F31" i="16"/>
  <c r="E31" i="16"/>
  <c r="D31" i="16"/>
  <c r="C31" i="16"/>
  <c r="J31" i="15"/>
  <c r="I31" i="15"/>
  <c r="H31" i="15"/>
  <c r="G31" i="15"/>
  <c r="F31" i="15"/>
  <c r="E31" i="15"/>
  <c r="D31" i="15"/>
  <c r="C31" i="15"/>
  <c r="J31" i="14"/>
  <c r="I31" i="14"/>
  <c r="H31" i="14"/>
  <c r="G31" i="14"/>
  <c r="F31" i="14"/>
  <c r="E31" i="14"/>
  <c r="D31" i="14"/>
  <c r="C31" i="14"/>
</calcChain>
</file>

<file path=xl/sharedStrings.xml><?xml version="1.0" encoding="utf-8"?>
<sst xmlns="http://schemas.openxmlformats.org/spreadsheetml/2006/main" count="325" uniqueCount="64">
  <si>
    <t>MUNICIPIO</t>
  </si>
  <si>
    <t>T O T A L</t>
  </si>
  <si>
    <t>ARMERIA</t>
  </si>
  <si>
    <t>COLIMA</t>
  </si>
  <si>
    <t>COMALA</t>
  </si>
  <si>
    <t>COQUIMATLAN</t>
  </si>
  <si>
    <t>CUAUHTEMOC</t>
  </si>
  <si>
    <t>IXTLAHUACAN</t>
  </si>
  <si>
    <t>MANZANILLO</t>
  </si>
  <si>
    <t>MINATITLAN</t>
  </si>
  <si>
    <t>TECOMAN</t>
  </si>
  <si>
    <t>VILLA DE ALVAREZ</t>
  </si>
  <si>
    <t xml:space="preserve">T O T A L E S </t>
  </si>
  <si>
    <t xml:space="preserve"> </t>
  </si>
  <si>
    <t>PARTICIPACIONES FEDERALES MINISTRADAS A LOS 
MUNICIPIOS EN EL MES DE ABRIL DEL EJERCICIO FISCAL 2014.</t>
  </si>
  <si>
    <t>PARTICIPACIONES FEDERALES MINISTRADAS A LOS 
MUNICIPIOS EN EL MES DE MAYO DEL EJERCICIO FISCAL 2014.</t>
  </si>
  <si>
    <t>PARTICIPACIONES FEDERALES MINISTRADAS A LOS 
MUNICIPIOS EN EL SEGUNDO TRIMESTRE DEL EJERCICIO FISCAL 2014.</t>
  </si>
  <si>
    <t>FONDO GENERAL DE PARTICIPACIONES</t>
  </si>
  <si>
    <t>F.G.P.</t>
  </si>
  <si>
    <t>FONDO DE FOMENTO MUNICIPAL</t>
  </si>
  <si>
    <t>IMPUESTO SOBRE AUTOMOVILES NUEVOS</t>
  </si>
  <si>
    <t>ISAN</t>
  </si>
  <si>
    <t>TOTAL MUNICIPIO</t>
  </si>
  <si>
    <t>FONDO DE FISCALIZACIÓN</t>
  </si>
  <si>
    <t>FISCALIZACIÓN</t>
  </si>
  <si>
    <t>I.E.P.S</t>
  </si>
  <si>
    <t>I.E.P.S.</t>
  </si>
  <si>
    <t>PERIODO: FEBRERO 2014</t>
  </si>
  <si>
    <t>IMPUESTOS SOBRE AUTOMOVILES NUEVOS</t>
  </si>
  <si>
    <t>FONDO DE COMPENSACIÓN DEL ISAN</t>
  </si>
  <si>
    <t>IMPUESTO ESPECIAL SOBRE PRODUCCIÓN Y SERVICIOS</t>
  </si>
  <si>
    <t>FONDO IEPS GAS Y DIESEL</t>
  </si>
  <si>
    <t>FONDO DE FISCALIZACION</t>
  </si>
  <si>
    <t>IMPUESTO SOBRE TENENCIA</t>
  </si>
  <si>
    <t xml:space="preserve">% </t>
  </si>
  <si>
    <t>FONDO DE COMPENSACIÓN ISAN</t>
  </si>
  <si>
    <t>PORCENTAJES Y MONTOS DE PARTICIPACIONES FEDERALES DEFINITIVAS CORRESPONDIENTES 
A LOS MUNICIPIOS DEL ESTADO DE COLIMA DEL SEGUNDO TRIMESTRE DEL EJERCICIO FISCAL 2014.</t>
  </si>
  <si>
    <t>PORCENTAJES Y MONTOS DE PARTICIPACIONES FEDERALES DEFINITIVAS CORRESPONDIENTES 
A LOS MUNICIPIOS DEL ESTADO DE COLIMA DEL MES DE JUNIO DEL EJERCICIO FISCAL 2014.</t>
  </si>
  <si>
    <t>PORCENTAJES Y MONTOS DE PARTICIPACIONES FEDERALES DEFINITIVAS CORRESPONDIENTES 
A LOS MUNICIPIOS DEL ESTADO DE COLIMA DEL MES DE MAYO DEL EJERCICIO FISCAL 2014.</t>
  </si>
  <si>
    <t>PORCENTAJES Y MONTOS DE PARTICIPACIONES FEDERALES DEFINITIVAS CORRESPONDIENTES 
A LOS MUNICIPIOS DEL ESTADO DE COLIMA DEL MES DE ABRIL DEL EJERCICIO FISCAL 2014.</t>
  </si>
  <si>
    <t>IMPUESTOS SOBRE AUTOMÓVILES NUEVOS</t>
  </si>
  <si>
    <t>PARTICIPACIONES FEDERALES MINISTRADAS A LOS 
MUNICIPIOS EN EL MES DE JUNIO DEL EJERCICIO FISCAL 2014.</t>
  </si>
  <si>
    <t>AJUSTES DE PARTICIPACIONES FEDERALES DEFINITIVAS CORRESPONDIENTES 
A LOS MUNICIPIOS DEL ESTADO DE COLIMA DEL MES DE ABRIL DEL EJERCICIO FISCAL 2014.</t>
  </si>
  <si>
    <t xml:space="preserve">  </t>
  </si>
  <si>
    <t>AJUSTE CAMBIO DE FACTOR FONDO DE COMPENSACIÓN ISAN</t>
  </si>
  <si>
    <t>AJUSTE CAMBIO DE FACTOR FGP</t>
  </si>
  <si>
    <t>AJUSTE DE CAMBIO DE FACTOR IEPS</t>
  </si>
  <si>
    <t>AJUSTE CAMBIO DE FACTOR FDO. FISCALIZACION</t>
  </si>
  <si>
    <t>1ER AJUSTE TRIMESTAL 2014 FISCALIZACION</t>
  </si>
  <si>
    <t>AJUSTE CAMBIO DE FACTOR FONDO DE FOMENTO MUNICIPAL</t>
  </si>
  <si>
    <t>EL DIRECTOR DE TESORERIA</t>
  </si>
  <si>
    <t>EL DIRECTOR GENERAL DE EGRESOS</t>
  </si>
  <si>
    <t>EL SECRETARIO DE FINANZAS Y ADMINISTRACION</t>
  </si>
  <si>
    <t>C.P. MIREYA NEGRETE IBAÑEZ</t>
  </si>
  <si>
    <t>LAE. IGNACIO CASTRO OSOBAMPO</t>
  </si>
  <si>
    <t>C.P. CLEMENTE MENDOZA MARTINEZ</t>
  </si>
  <si>
    <t>AJUSTES DE PARTICIPACIONES FEDERALES DEFINITIVAS CORRESPONDIENTES 
A LOS MUNICIPIOS DEL ESTADO DE COLIMA DEL MES DE MAYO DEL EJERCICIO FISCAL 2014.</t>
  </si>
  <si>
    <t>AJUSTE NEGATIVO IEPS</t>
  </si>
  <si>
    <t>AJUSTE DEFINITIVO 2013 FONDO DE FISCALIZACIÓN</t>
  </si>
  <si>
    <t>AJUSTES DE PARTICIPACIONES FEDERALES DEFINITIVAS CORRESPONDIENTES 
A LOS MUNICIPIOS DEL ESTADO DE COLIMA DEL MES DE JUNIO DEL EJERCICIO FISCAL 2014.</t>
  </si>
  <si>
    <t>AJUSTE DEFINITIVO 2013 FONDO GENERAL DE PARTICIPACIONES</t>
  </si>
  <si>
    <t>IER AJUSTE CUATRIMESTAL IEPS</t>
  </si>
  <si>
    <t>DIFERENCIA MAYO 2014 FONDO IEPS GAS Y DIESEL</t>
  </si>
  <si>
    <t>IER AJUSTE CUATRIMESTAL FONDO FOMENTO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</si>
</sst>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P_t_a_-;\-* #,##0.00\ _P_t_a_-;_-* &quot;-&quot;??\ _P_t_a_-;_-@_-"/>
    <numFmt numFmtId="165" formatCode="#,##0.0000"/>
    <numFmt numFmtId="166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rgb="FF000000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3" fontId="6" fillId="0" borderId="5" xfId="1" applyFont="1" applyBorder="1"/>
    <xf numFmtId="0" fontId="4" fillId="2" borderId="4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/>
    </xf>
    <xf numFmtId="4" fontId="6" fillId="0" borderId="7" xfId="0" applyNumberFormat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/>
    <xf numFmtId="43" fontId="7" fillId="0" borderId="7" xfId="7" applyFont="1" applyBorder="1" applyAlignment="1">
      <alignment horizontal="center"/>
    </xf>
    <xf numFmtId="0" fontId="4" fillId="0" borderId="0" xfId="0" applyFont="1" applyAlignment="1">
      <alignment horizontal="center"/>
    </xf>
    <xf numFmtId="4" fontId="6" fillId="0" borderId="9" xfId="0" applyNumberFormat="1" applyFont="1" applyBorder="1"/>
    <xf numFmtId="4" fontId="6" fillId="0" borderId="5" xfId="0" applyNumberFormat="1" applyFont="1" applyBorder="1"/>
    <xf numFmtId="0" fontId="5" fillId="0" borderId="0" xfId="0" applyFont="1"/>
    <xf numFmtId="4" fontId="5" fillId="0" borderId="0" xfId="0" applyNumberFormat="1" applyFont="1"/>
    <xf numFmtId="4" fontId="5" fillId="0" borderId="6" xfId="0" applyNumberFormat="1" applyFont="1" applyFill="1" applyBorder="1"/>
    <xf numFmtId="0" fontId="5" fillId="0" borderId="0" xfId="0" applyFont="1" applyAlignment="1">
      <alignment horizontal="center"/>
    </xf>
    <xf numFmtId="43" fontId="6" fillId="0" borderId="0" xfId="1" applyFont="1" applyBorder="1"/>
    <xf numFmtId="43" fontId="6" fillId="0" borderId="5" xfId="2" applyNumberFormat="1" applyFont="1" applyBorder="1"/>
    <xf numFmtId="43" fontId="3" fillId="0" borderId="5" xfId="2" applyNumberFormat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9" fillId="0" borderId="0" xfId="0" applyFont="1"/>
    <xf numFmtId="0" fontId="10" fillId="0" borderId="5" xfId="0" applyFont="1" applyBorder="1"/>
    <xf numFmtId="0" fontId="9" fillId="0" borderId="10" xfId="0" applyFont="1" applyBorder="1"/>
    <xf numFmtId="0" fontId="4" fillId="0" borderId="0" xfId="0" applyFont="1" applyFill="1" applyAlignment="1">
      <alignment horizontal="center"/>
    </xf>
    <xf numFmtId="4" fontId="8" fillId="3" borderId="2" xfId="0" applyNumberFormat="1" applyFont="1" applyFill="1" applyBorder="1" applyAlignment="1">
      <alignment horizontal="right"/>
    </xf>
    <xf numFmtId="0" fontId="12" fillId="0" borderId="0" xfId="0" applyFont="1"/>
    <xf numFmtId="4" fontId="7" fillId="0" borderId="5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166" fontId="7" fillId="0" borderId="5" xfId="3" applyNumberFormat="1" applyFont="1" applyFill="1" applyBorder="1" applyAlignment="1">
      <alignment horizontal="right"/>
    </xf>
    <xf numFmtId="166" fontId="8" fillId="3" borderId="4" xfId="3" applyNumberFormat="1" applyFont="1" applyFill="1" applyBorder="1" applyAlignment="1">
      <alignment horizontal="right"/>
    </xf>
    <xf numFmtId="0" fontId="15" fillId="0" borderId="0" xfId="0" applyFont="1"/>
    <xf numFmtId="0" fontId="4" fillId="2" borderId="3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164" fontId="7" fillId="0" borderId="5" xfId="19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8" fillId="0" borderId="0" xfId="0" applyFont="1"/>
    <xf numFmtId="0" fontId="6" fillId="0" borderId="3" xfId="0" applyFont="1" applyBorder="1"/>
    <xf numFmtId="4" fontId="6" fillId="0" borderId="3" xfId="0" applyNumberFormat="1" applyFont="1" applyBorder="1"/>
    <xf numFmtId="4" fontId="6" fillId="0" borderId="11" xfId="0" applyNumberFormat="1" applyFont="1" applyBorder="1"/>
    <xf numFmtId="4" fontId="6" fillId="0" borderId="8" xfId="0" applyNumberFormat="1" applyFont="1" applyBorder="1"/>
    <xf numFmtId="0" fontId="6" fillId="0" borderId="5" xfId="0" applyFont="1" applyBorder="1"/>
    <xf numFmtId="0" fontId="6" fillId="0" borderId="4" xfId="0" applyFont="1" applyBorder="1"/>
    <xf numFmtId="4" fontId="6" fillId="0" borderId="4" xfId="0" applyNumberFormat="1" applyFont="1" applyBorder="1"/>
    <xf numFmtId="4" fontId="6" fillId="0" borderId="2" xfId="0" applyNumberFormat="1" applyFont="1" applyBorder="1"/>
    <xf numFmtId="4" fontId="6" fillId="0" borderId="1" xfId="0" applyNumberFormat="1" applyFont="1" applyBorder="1"/>
    <xf numFmtId="4" fontId="4" fillId="3" borderId="4" xfId="0" applyNumberFormat="1" applyFont="1" applyFill="1" applyBorder="1" applyAlignment="1">
      <alignment vertical="center"/>
    </xf>
    <xf numFmtId="4" fontId="5" fillId="0" borderId="0" xfId="0" applyNumberFormat="1" applyFont="1" applyFill="1" applyBorder="1"/>
    <xf numFmtId="0" fontId="5" fillId="0" borderId="0" xfId="0" applyFont="1" applyBorder="1"/>
    <xf numFmtId="0" fontId="19" fillId="0" borderId="0" xfId="0" applyFont="1" applyAlignment="1">
      <alignment horizontal="center"/>
    </xf>
    <xf numFmtId="0" fontId="6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6" fillId="0" borderId="5" xfId="0" applyNumberFormat="1" applyFont="1" applyFill="1" applyBorder="1"/>
    <xf numFmtId="0" fontId="0" fillId="0" borderId="0" xfId="0" applyBorder="1"/>
    <xf numFmtId="4" fontId="6" fillId="0" borderId="0" xfId="0" applyNumberFormat="1" applyFont="1" applyBorder="1"/>
    <xf numFmtId="0" fontId="8" fillId="2" borderId="12" xfId="0" applyFont="1" applyFill="1" applyBorder="1" applyAlignment="1">
      <alignment horizontal="right" vertical="center"/>
    </xf>
    <xf numFmtId="4" fontId="8" fillId="3" borderId="12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7" fillId="0" borderId="0" xfId="0" applyFont="1"/>
    <xf numFmtId="43" fontId="7" fillId="0" borderId="13" xfId="1" applyFont="1" applyBorder="1" applyAlignment="1">
      <alignment horizontal="center"/>
    </xf>
    <xf numFmtId="164" fontId="7" fillId="0" borderId="5" xfId="19" applyNumberFormat="1" applyFont="1" applyBorder="1" applyAlignment="1">
      <alignment horizontal="right"/>
    </xf>
    <xf numFmtId="4" fontId="7" fillId="0" borderId="5" xfId="19" applyNumberFormat="1" applyFont="1" applyBorder="1" applyAlignment="1">
      <alignment horizontal="right"/>
    </xf>
    <xf numFmtId="43" fontId="8" fillId="3" borderId="12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 shrinkToFit="1"/>
    </xf>
    <xf numFmtId="0" fontId="13" fillId="3" borderId="5" xfId="0" applyFont="1" applyFill="1" applyBorder="1" applyAlignment="1">
      <alignment horizontal="center" vertical="center" wrapText="1" shrinkToFit="1"/>
    </xf>
    <xf numFmtId="0" fontId="13" fillId="3" borderId="11" xfId="0" applyFont="1" applyFill="1" applyBorder="1" applyAlignment="1">
      <alignment horizontal="center" vertical="center" wrapText="1" shrinkToFit="1"/>
    </xf>
    <xf numFmtId="0" fontId="13" fillId="3" borderId="7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</cellXfs>
  <cellStyles count="22">
    <cellStyle name="Millares" xfId="1" builtinId="3"/>
    <cellStyle name="Millares 2" xfId="5"/>
    <cellStyle name="Millares 3" xfId="7"/>
    <cellStyle name="Moneda" xfId="2" builtinId="4"/>
    <cellStyle name="Moneda 2" xfId="4"/>
    <cellStyle name="Moneda 3" xfId="8"/>
    <cellStyle name="Normal" xfId="0" builtinId="0"/>
    <cellStyle name="Normal 2" xfId="3"/>
    <cellStyle name="Normal 2 2" xfId="12"/>
    <cellStyle name="Normal 2 3" xfId="14"/>
    <cellStyle name="Normal 2 4" xfId="15"/>
    <cellStyle name="Normal 2 5" xfId="18"/>
    <cellStyle name="Normal 2 6" xfId="19"/>
    <cellStyle name="Normal 3" xfId="9"/>
    <cellStyle name="Normal 3 2" xfId="11"/>
    <cellStyle name="Normal 3 3" xfId="13"/>
    <cellStyle name="Normal 3 4" xfId="16"/>
    <cellStyle name="Normal 3 5" xfId="17"/>
    <cellStyle name="Normal 3 6" xfId="20"/>
    <cellStyle name="Normal 3 7" xfId="21"/>
    <cellStyle name="Porcentual 2" xfId="6"/>
    <cellStyle name="Porcentu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455930</xdr:colOff>
      <xdr:row>6</xdr:row>
      <xdr:rowOff>38100</xdr:rowOff>
    </xdr:to>
    <xdr:pic>
      <xdr:nvPicPr>
        <xdr:cNvPr id="4" name="Imagen 3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455930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93980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4</xdr:col>
      <xdr:colOff>198755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217805</xdr:colOff>
      <xdr:row>5</xdr:row>
      <xdr:rowOff>171450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455930</xdr:colOff>
      <xdr:row>6</xdr:row>
      <xdr:rowOff>38100</xdr:rowOff>
    </xdr:to>
    <xdr:pic>
      <xdr:nvPicPr>
        <xdr:cNvPr id="4" name="Imagen 3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794597</xdr:colOff>
      <xdr:row>6</xdr:row>
      <xdr:rowOff>44450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8255</xdr:colOff>
      <xdr:row>5</xdr:row>
      <xdr:rowOff>171450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455930</xdr:colOff>
      <xdr:row>6</xdr:row>
      <xdr:rowOff>38100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96097</xdr:colOff>
      <xdr:row>6</xdr:row>
      <xdr:rowOff>44450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398780</xdr:colOff>
      <xdr:row>5</xdr:row>
      <xdr:rowOff>171450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8"/>
  <sheetViews>
    <sheetView workbookViewId="0">
      <selection activeCell="E5" sqref="E5"/>
    </sheetView>
  </sheetViews>
  <sheetFormatPr baseColWidth="10" defaultRowHeight="14.25" x14ac:dyDescent="0.2"/>
  <cols>
    <col min="1" max="1" width="2.28515625" style="22" customWidth="1"/>
    <col min="2" max="2" width="16.28515625" style="22" customWidth="1"/>
    <col min="3" max="5" width="14.28515625" style="22" customWidth="1"/>
    <col min="6" max="6" width="15.140625" style="22" customWidth="1"/>
    <col min="7" max="11" width="14.28515625" style="22" customWidth="1"/>
    <col min="12" max="12" width="2.28515625" style="22" customWidth="1"/>
    <col min="13" max="16384" width="11.42578125" style="22"/>
  </cols>
  <sheetData>
    <row r="7" spans="1:12" ht="41.25" customHeight="1" x14ac:dyDescent="0.25">
      <c r="A7" s="83" t="s">
        <v>14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2">
      <c r="B8" s="11"/>
      <c r="C8" s="17"/>
      <c r="D8" s="11"/>
      <c r="E8" s="11"/>
      <c r="F8" s="11"/>
      <c r="G8" s="11"/>
      <c r="H8" s="11"/>
      <c r="I8" s="11"/>
      <c r="J8" s="8"/>
      <c r="K8" s="9"/>
    </row>
    <row r="9" spans="1:12" x14ac:dyDescent="0.2">
      <c r="B9" s="11"/>
      <c r="C9" s="17"/>
      <c r="D9" s="11"/>
      <c r="E9" s="11"/>
      <c r="F9" s="11"/>
      <c r="G9" s="11"/>
      <c r="H9" s="11"/>
      <c r="I9" s="11"/>
      <c r="J9" s="8"/>
      <c r="K9" s="9"/>
    </row>
    <row r="10" spans="1:12" ht="15" thickBot="1" x14ac:dyDescent="0.25">
      <c r="B10" s="11"/>
      <c r="C10" s="17"/>
      <c r="D10" s="11"/>
      <c r="E10" s="11"/>
      <c r="F10" s="11"/>
      <c r="G10" s="11"/>
      <c r="H10" s="11"/>
      <c r="I10" s="11"/>
      <c r="J10" s="8"/>
      <c r="K10" s="9"/>
    </row>
    <row r="11" spans="1:12" ht="45" x14ac:dyDescent="0.2">
      <c r="B11" s="3" t="s">
        <v>0</v>
      </c>
      <c r="C11" s="31" t="s">
        <v>33</v>
      </c>
      <c r="D11" s="30" t="s">
        <v>28</v>
      </c>
      <c r="E11" s="30" t="s">
        <v>29</v>
      </c>
      <c r="F11" s="31" t="s">
        <v>17</v>
      </c>
      <c r="G11" s="31" t="s">
        <v>30</v>
      </c>
      <c r="H11" s="31" t="s">
        <v>31</v>
      </c>
      <c r="I11" s="31" t="s">
        <v>32</v>
      </c>
      <c r="J11" s="31" t="s">
        <v>19</v>
      </c>
      <c r="K11" s="1" t="s">
        <v>1</v>
      </c>
    </row>
    <row r="12" spans="1:12" ht="10.5" customHeight="1" x14ac:dyDescent="0.2">
      <c r="B12" s="23" t="s">
        <v>2</v>
      </c>
      <c r="C12" s="12">
        <v>1917.7984000000001</v>
      </c>
      <c r="D12" s="20">
        <v>18111.302028000002</v>
      </c>
      <c r="E12" s="13">
        <v>11014.653240000003</v>
      </c>
      <c r="F12" s="13">
        <v>2908136.6668486004</v>
      </c>
      <c r="G12" s="13">
        <v>38414.542966799963</v>
      </c>
      <c r="H12" s="7">
        <v>151963.68802396001</v>
      </c>
      <c r="I12" s="13">
        <v>170114.49746290004</v>
      </c>
      <c r="J12" s="13">
        <v>1202594.3888000001</v>
      </c>
      <c r="K12" s="13">
        <v>4502267.5377702601</v>
      </c>
    </row>
    <row r="13" spans="1:12" ht="10.5" customHeight="1" x14ac:dyDescent="0.2">
      <c r="B13" s="23"/>
      <c r="C13" s="12"/>
      <c r="D13" s="19"/>
      <c r="E13" s="13"/>
      <c r="F13" s="13"/>
      <c r="G13" s="13"/>
      <c r="H13" s="7"/>
      <c r="I13" s="13"/>
      <c r="J13" s="13"/>
      <c r="K13" s="13"/>
    </row>
    <row r="14" spans="1:12" ht="10.5" customHeight="1" x14ac:dyDescent="0.2">
      <c r="B14" s="23" t="s">
        <v>3</v>
      </c>
      <c r="C14" s="12">
        <v>3767.1040000000003</v>
      </c>
      <c r="D14" s="20">
        <v>75481.452180000008</v>
      </c>
      <c r="E14" s="13">
        <v>42959.703240000003</v>
      </c>
      <c r="F14" s="13">
        <v>11294723.417773403</v>
      </c>
      <c r="G14" s="13">
        <v>117674.33332159987</v>
      </c>
      <c r="H14" s="7">
        <v>505231.49919760006</v>
      </c>
      <c r="I14" s="13">
        <v>689812.17471199995</v>
      </c>
      <c r="J14" s="13">
        <v>5134533.8878399972</v>
      </c>
      <c r="K14" s="13">
        <v>17864183.572264601</v>
      </c>
    </row>
    <row r="15" spans="1:12" ht="10.5" customHeight="1" x14ac:dyDescent="0.2">
      <c r="B15" s="23"/>
      <c r="C15" s="12"/>
      <c r="D15" s="19"/>
      <c r="E15" s="13"/>
      <c r="F15" s="13"/>
      <c r="G15" s="13"/>
      <c r="H15" s="7"/>
      <c r="I15" s="13"/>
      <c r="J15" s="13"/>
      <c r="K15" s="13"/>
    </row>
    <row r="16" spans="1:12" ht="10.5" customHeight="1" x14ac:dyDescent="0.2">
      <c r="B16" s="23" t="s">
        <v>4</v>
      </c>
      <c r="C16" s="12">
        <v>1575.3344</v>
      </c>
      <c r="D16" s="20">
        <v>18960.601068000004</v>
      </c>
      <c r="E16" s="13">
        <v>11219.101560000006</v>
      </c>
      <c r="F16" s="13">
        <v>2750562.1611665995</v>
      </c>
      <c r="G16" s="13">
        <v>44952.918018799974</v>
      </c>
      <c r="H16" s="7">
        <v>113934.85849252001</v>
      </c>
      <c r="I16" s="13">
        <v>213806.82747000002</v>
      </c>
      <c r="J16" s="13">
        <v>1029482.1147400002</v>
      </c>
      <c r="K16" s="13">
        <v>4184493.9169159201</v>
      </c>
    </row>
    <row r="17" spans="2:11" ht="10.5" customHeight="1" x14ac:dyDescent="0.2">
      <c r="B17" s="23"/>
      <c r="C17" s="12"/>
      <c r="D17" s="19"/>
      <c r="E17" s="13"/>
      <c r="F17" s="13"/>
      <c r="G17" s="13"/>
      <c r="H17" s="7"/>
      <c r="I17" s="13"/>
      <c r="J17" s="13"/>
      <c r="K17" s="13"/>
    </row>
    <row r="18" spans="2:11" ht="10.5" customHeight="1" x14ac:dyDescent="0.2">
      <c r="B18" s="23" t="s">
        <v>5</v>
      </c>
      <c r="C18" s="12">
        <v>3390.3936000000003</v>
      </c>
      <c r="D18" s="20">
        <v>15209.530308000001</v>
      </c>
      <c r="E18" s="13">
        <v>10526.958809999998</v>
      </c>
      <c r="F18" s="13">
        <v>2987200.6636933982</v>
      </c>
      <c r="G18" s="13">
        <v>55629.08039480001</v>
      </c>
      <c r="H18" s="7">
        <v>205762.04814259999</v>
      </c>
      <c r="I18" s="13">
        <v>187660.05232699995</v>
      </c>
      <c r="J18" s="13">
        <v>1195179.03262</v>
      </c>
      <c r="K18" s="13">
        <v>4660557.7598957978</v>
      </c>
    </row>
    <row r="19" spans="2:11" ht="10.5" customHeight="1" x14ac:dyDescent="0.2">
      <c r="B19" s="23"/>
      <c r="C19" s="12"/>
      <c r="D19" s="19"/>
      <c r="E19" s="13"/>
      <c r="F19" s="13"/>
      <c r="G19" s="13"/>
      <c r="H19" s="7"/>
      <c r="I19" s="13"/>
      <c r="J19" s="13"/>
      <c r="K19" s="13"/>
    </row>
    <row r="20" spans="2:11" ht="10.5" customHeight="1" x14ac:dyDescent="0.2">
      <c r="B20" s="23" t="s">
        <v>6</v>
      </c>
      <c r="C20" s="12">
        <v>2876.6976000000004</v>
      </c>
      <c r="D20" s="20">
        <v>17092.143180000003</v>
      </c>
      <c r="E20" s="13">
        <v>11161.600469999999</v>
      </c>
      <c r="F20" s="13">
        <v>3344535.4758222001</v>
      </c>
      <c r="G20" s="13">
        <v>54357.1774152</v>
      </c>
      <c r="H20" s="7">
        <v>199120.64968376001</v>
      </c>
      <c r="I20" s="13">
        <v>204464.75310409995</v>
      </c>
      <c r="J20" s="13">
        <v>1239034.7013599998</v>
      </c>
      <c r="K20" s="13">
        <v>5072643.1986352596</v>
      </c>
    </row>
    <row r="21" spans="2:11" ht="10.5" customHeight="1" x14ac:dyDescent="0.2">
      <c r="B21" s="23"/>
      <c r="C21" s="12"/>
      <c r="D21" s="19"/>
      <c r="E21" s="13"/>
      <c r="F21" s="13"/>
      <c r="G21" s="13"/>
      <c r="H21" s="7"/>
      <c r="I21" s="13"/>
      <c r="J21" s="13"/>
      <c r="K21" s="13"/>
    </row>
    <row r="22" spans="2:11" ht="10.5" customHeight="1" x14ac:dyDescent="0.2">
      <c r="B22" s="23" t="s">
        <v>7</v>
      </c>
      <c r="C22" s="12">
        <v>2910.9440000000004</v>
      </c>
      <c r="D22" s="20">
        <v>19958.527440000002</v>
      </c>
      <c r="E22" s="13">
        <v>12707.740889999999</v>
      </c>
      <c r="F22" s="13">
        <v>3569987.6971329991</v>
      </c>
      <c r="G22" s="13">
        <v>69676.997684800008</v>
      </c>
      <c r="H22" s="7">
        <v>111690.73298588002</v>
      </c>
      <c r="I22" s="13">
        <v>252688.60089429986</v>
      </c>
      <c r="J22" s="13">
        <v>1342000.2425999995</v>
      </c>
      <c r="K22" s="13">
        <v>5381621.4836279787</v>
      </c>
    </row>
    <row r="23" spans="2:11" ht="10.5" customHeight="1" x14ac:dyDescent="0.2">
      <c r="B23" s="23"/>
      <c r="C23" s="12"/>
      <c r="D23" s="19"/>
      <c r="E23" s="13"/>
      <c r="F23" s="13"/>
      <c r="G23" s="13"/>
      <c r="H23" s="7"/>
      <c r="I23" s="13"/>
      <c r="J23" s="13"/>
      <c r="K23" s="13"/>
    </row>
    <row r="24" spans="2:11" ht="10.5" customHeight="1" x14ac:dyDescent="0.2">
      <c r="B24" s="23" t="s">
        <v>8</v>
      </c>
      <c r="C24" s="12">
        <v>4143.8144000000002</v>
      </c>
      <c r="D24" s="20">
        <v>77916.109427999996</v>
      </c>
      <c r="E24" s="13">
        <v>44412.138179999965</v>
      </c>
      <c r="F24" s="13">
        <v>12014420.753737599</v>
      </c>
      <c r="G24" s="13">
        <v>150430.88413759996</v>
      </c>
      <c r="H24" s="7">
        <v>555117.80268980004</v>
      </c>
      <c r="I24" s="13">
        <v>742539.66067829984</v>
      </c>
      <c r="J24" s="13">
        <v>5464054.8144399989</v>
      </c>
      <c r="K24" s="13">
        <v>19053035.977691296</v>
      </c>
    </row>
    <row r="25" spans="2:11" ht="10.5" customHeight="1" x14ac:dyDescent="0.2">
      <c r="B25" s="23"/>
      <c r="C25" s="12"/>
      <c r="D25" s="19"/>
      <c r="E25" s="13"/>
      <c r="F25" s="13"/>
      <c r="G25" s="13"/>
      <c r="H25" s="7"/>
      <c r="I25" s="13"/>
      <c r="J25" s="13"/>
      <c r="K25" s="13"/>
    </row>
    <row r="26" spans="2:11" ht="10.5" customHeight="1" x14ac:dyDescent="0.2">
      <c r="B26" s="23" t="s">
        <v>9</v>
      </c>
      <c r="C26" s="12">
        <v>3356.1472000000003</v>
      </c>
      <c r="D26" s="20">
        <v>17569.873890000003</v>
      </c>
      <c r="E26" s="13">
        <v>11762.16741</v>
      </c>
      <c r="F26" s="13">
        <v>3546582.8235991998</v>
      </c>
      <c r="G26" s="13">
        <v>67929.97971759997</v>
      </c>
      <c r="H26" s="7">
        <v>160758.23392836002</v>
      </c>
      <c r="I26" s="13">
        <v>236076.9239694</v>
      </c>
      <c r="J26" s="13">
        <v>1036432.6381599997</v>
      </c>
      <c r="K26" s="13">
        <v>5080468.7878745599</v>
      </c>
    </row>
    <row r="27" spans="2:11" ht="10.5" customHeight="1" x14ac:dyDescent="0.2">
      <c r="B27" s="23"/>
      <c r="C27" s="12"/>
      <c r="D27" s="19"/>
      <c r="E27" s="13"/>
      <c r="F27" s="13"/>
      <c r="G27" s="13"/>
      <c r="H27" s="7"/>
      <c r="I27" s="13"/>
      <c r="J27" s="13"/>
      <c r="K27" s="13"/>
    </row>
    <row r="28" spans="2:11" ht="10.5" customHeight="1" x14ac:dyDescent="0.2">
      <c r="B28" s="23" t="s">
        <v>10</v>
      </c>
      <c r="C28" s="12">
        <v>4828.7424000000001</v>
      </c>
      <c r="D28" s="20">
        <v>48282.650424000007</v>
      </c>
      <c r="E28" s="13">
        <v>29146.66362000001</v>
      </c>
      <c r="F28" s="13">
        <v>8017324.6558965994</v>
      </c>
      <c r="G28" s="13">
        <v>97128.013760799964</v>
      </c>
      <c r="H28" s="7">
        <v>489007.07830500009</v>
      </c>
      <c r="I28" s="13">
        <v>501213.9914208001</v>
      </c>
      <c r="J28" s="13">
        <v>3549390.835539998</v>
      </c>
      <c r="K28" s="13">
        <v>12736322.631367197</v>
      </c>
    </row>
    <row r="29" spans="2:11" ht="10.5" customHeight="1" x14ac:dyDescent="0.2">
      <c r="B29" s="23"/>
      <c r="C29" s="12"/>
      <c r="D29" s="19"/>
      <c r="E29" s="13"/>
      <c r="F29" s="13"/>
      <c r="G29" s="13"/>
      <c r="H29" s="7"/>
      <c r="I29" s="13"/>
      <c r="J29" s="13"/>
      <c r="K29" s="13"/>
    </row>
    <row r="30" spans="2:11" ht="10.5" customHeight="1" x14ac:dyDescent="0.2">
      <c r="B30" s="23" t="s">
        <v>11</v>
      </c>
      <c r="C30" s="12">
        <v>5479.424</v>
      </c>
      <c r="D30" s="20">
        <v>45292.410054</v>
      </c>
      <c r="E30" s="13">
        <v>28056.272580000001</v>
      </c>
      <c r="F30" s="13">
        <v>7762796.3443294009</v>
      </c>
      <c r="G30" s="13">
        <v>130942.27258199984</v>
      </c>
      <c r="H30" s="7">
        <v>540015.44455052004</v>
      </c>
      <c r="I30" s="13">
        <v>545451.1679612</v>
      </c>
      <c r="J30" s="13">
        <v>3218997.3439000002</v>
      </c>
      <c r="K30" s="13">
        <v>12277030.679957123</v>
      </c>
    </row>
    <row r="31" spans="2:11" ht="15" thickBot="1" x14ac:dyDescent="0.25">
      <c r="B31" s="5" t="s">
        <v>12</v>
      </c>
      <c r="C31" s="6">
        <f>SUM(C12:C30)</f>
        <v>34246.400000000001</v>
      </c>
      <c r="D31" s="6">
        <f t="shared" ref="D31:J31" si="0">SUM(D12:D30)</f>
        <v>353874.6</v>
      </c>
      <c r="E31" s="6">
        <f t="shared" si="0"/>
        <v>212966.99999999997</v>
      </c>
      <c r="F31" s="6">
        <f t="shared" si="0"/>
        <v>58196270.659999996</v>
      </c>
      <c r="G31" s="6">
        <f t="shared" si="0"/>
        <v>827136.1999999996</v>
      </c>
      <c r="H31" s="6">
        <f t="shared" si="0"/>
        <v>3032602.0360000003</v>
      </c>
      <c r="I31" s="6">
        <f t="shared" si="0"/>
        <v>3743828.6499999994</v>
      </c>
      <c r="J31" s="6">
        <f t="shared" si="0"/>
        <v>24411699.999999993</v>
      </c>
      <c r="K31" s="6">
        <v>90812625.545999989</v>
      </c>
    </row>
    <row r="32" spans="2:11" x14ac:dyDescent="0.2">
      <c r="B32" s="14"/>
      <c r="C32" s="15"/>
      <c r="D32" s="14"/>
      <c r="E32" s="14"/>
      <c r="F32" s="16"/>
      <c r="G32" s="14"/>
      <c r="H32" s="14"/>
      <c r="I32" s="14"/>
      <c r="J32" s="14"/>
      <c r="K32" s="14"/>
    </row>
    <row r="34" spans="10:11" x14ac:dyDescent="0.2">
      <c r="J34" s="82" t="s">
        <v>13</v>
      </c>
      <c r="K34" s="82"/>
    </row>
    <row r="58" spans="1:12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</sheetData>
  <mergeCells count="3">
    <mergeCell ref="J34:K34"/>
    <mergeCell ref="A7:J7"/>
    <mergeCell ref="K7:L7"/>
  </mergeCells>
  <pageMargins left="0.70866141732283472" right="0.70866141732283472" top="0.31" bottom="0.31" header="0.31496062992125984" footer="0.31496062992125984"/>
  <pageSetup paperSize="216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9"/>
  <sheetViews>
    <sheetView workbookViewId="0">
      <selection activeCell="E4" sqref="E4"/>
    </sheetView>
  </sheetViews>
  <sheetFormatPr baseColWidth="10" defaultRowHeight="14.25" x14ac:dyDescent="0.2"/>
  <cols>
    <col min="1" max="1" width="2.28515625" style="22" customWidth="1"/>
    <col min="2" max="2" width="16.28515625" style="22" customWidth="1"/>
    <col min="3" max="5" width="14.28515625" style="22" customWidth="1"/>
    <col min="6" max="6" width="15.7109375" style="22" customWidth="1"/>
    <col min="7" max="11" width="14.28515625" style="22" customWidth="1"/>
    <col min="12" max="12" width="2.28515625" style="22" customWidth="1"/>
    <col min="13" max="16384" width="11.42578125" style="22"/>
  </cols>
  <sheetData>
    <row r="6" spans="1:12" x14ac:dyDescent="0.2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x14ac:dyDescent="0.2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ht="41.25" customHeight="1" x14ac:dyDescent="0.3">
      <c r="A8" s="102" t="s">
        <v>16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2" x14ac:dyDescent="0.2">
      <c r="B9" s="11"/>
      <c r="C9" s="17"/>
      <c r="D9" s="11"/>
      <c r="E9" s="11"/>
      <c r="F9" s="11"/>
      <c r="G9" s="11"/>
      <c r="H9" s="11"/>
      <c r="I9" s="11"/>
      <c r="J9" s="8"/>
      <c r="K9" s="9"/>
    </row>
    <row r="10" spans="1:12" x14ac:dyDescent="0.2">
      <c r="B10" s="11"/>
      <c r="C10" s="17"/>
      <c r="D10" s="11"/>
      <c r="E10" s="11"/>
      <c r="F10" s="11"/>
      <c r="G10" s="11"/>
      <c r="H10" s="11"/>
      <c r="I10" s="11"/>
      <c r="J10" s="8"/>
      <c r="K10" s="9"/>
    </row>
    <row r="11" spans="1:12" ht="15" thickBot="1" x14ac:dyDescent="0.25">
      <c r="B11" s="11"/>
      <c r="C11" s="17"/>
      <c r="D11" s="11"/>
      <c r="E11" s="11"/>
      <c r="F11" s="11"/>
      <c r="G11" s="11"/>
      <c r="H11" s="11"/>
      <c r="I11" s="11"/>
      <c r="J11" s="8"/>
      <c r="K11" s="9"/>
    </row>
    <row r="12" spans="1:12" ht="45" x14ac:dyDescent="0.2">
      <c r="B12" s="3" t="s">
        <v>0</v>
      </c>
      <c r="C12" s="31" t="s">
        <v>33</v>
      </c>
      <c r="D12" s="30" t="s">
        <v>28</v>
      </c>
      <c r="E12" s="30" t="s">
        <v>29</v>
      </c>
      <c r="F12" s="31" t="s">
        <v>17</v>
      </c>
      <c r="G12" s="31" t="s">
        <v>30</v>
      </c>
      <c r="H12" s="31" t="s">
        <v>31</v>
      </c>
      <c r="I12" s="31" t="s">
        <v>32</v>
      </c>
      <c r="J12" s="31" t="s">
        <v>19</v>
      </c>
      <c r="K12" s="1" t="s">
        <v>1</v>
      </c>
    </row>
    <row r="13" spans="1:12" ht="10.5" customHeight="1" x14ac:dyDescent="0.2">
      <c r="B13" s="23" t="s">
        <v>2</v>
      </c>
      <c r="C13" s="18">
        <v>5395.9084000000003</v>
      </c>
      <c r="D13" s="4">
        <v>77274.162027999992</v>
      </c>
      <c r="E13" s="13">
        <v>32813.955360000007</v>
      </c>
      <c r="F13" s="13">
        <v>8212467.3513638005</v>
      </c>
      <c r="G13" s="13">
        <v>138639.95260769996</v>
      </c>
      <c r="H13" s="13">
        <v>464296.22802396002</v>
      </c>
      <c r="I13" s="13">
        <v>383949.02677210001</v>
      </c>
      <c r="J13" s="13">
        <v>3557572.3122199997</v>
      </c>
      <c r="K13" s="13">
        <v>12872408.89677556</v>
      </c>
    </row>
    <row r="14" spans="1:12" ht="10.5" customHeight="1" x14ac:dyDescent="0.2">
      <c r="B14" s="23"/>
      <c r="C14" s="18"/>
      <c r="D14" s="4"/>
      <c r="E14" s="13"/>
      <c r="F14" s="13"/>
      <c r="G14" s="13"/>
      <c r="H14" s="13"/>
      <c r="I14" s="13"/>
      <c r="J14" s="13"/>
      <c r="K14" s="13"/>
    </row>
    <row r="15" spans="1:12" ht="10.5" customHeight="1" x14ac:dyDescent="0.2">
      <c r="B15" s="23" t="s">
        <v>3</v>
      </c>
      <c r="C15" s="18">
        <v>10599.114</v>
      </c>
      <c r="D15" s="4">
        <v>322051.17217999999</v>
      </c>
      <c r="E15" s="13">
        <v>133811.42543999999</v>
      </c>
      <c r="F15" s="13">
        <v>34342111.589225806</v>
      </c>
      <c r="G15" s="13">
        <v>511807.92852459988</v>
      </c>
      <c r="H15" s="13">
        <v>1543639.0091976002</v>
      </c>
      <c r="I15" s="13">
        <v>1683100.7907159999</v>
      </c>
      <c r="J15" s="13">
        <v>15786622.686539996</v>
      </c>
      <c r="K15" s="13">
        <v>54333743.715824008</v>
      </c>
    </row>
    <row r="16" spans="1:12" ht="10.5" customHeight="1" x14ac:dyDescent="0.2">
      <c r="B16" s="23"/>
      <c r="C16" s="18"/>
      <c r="D16" s="4"/>
      <c r="E16" s="13"/>
      <c r="F16" s="13"/>
      <c r="G16" s="13"/>
      <c r="H16" s="13"/>
      <c r="I16" s="13"/>
      <c r="J16" s="13"/>
      <c r="K16" s="13"/>
    </row>
    <row r="17" spans="2:11" ht="10.5" customHeight="1" x14ac:dyDescent="0.2">
      <c r="B17" s="23" t="s">
        <v>4</v>
      </c>
      <c r="C17" s="18">
        <v>4432.3544000000002</v>
      </c>
      <c r="D17" s="4">
        <v>80897.81106800001</v>
      </c>
      <c r="E17" s="13">
        <v>34040.645280000012</v>
      </c>
      <c r="F17" s="13">
        <v>7851987.3605196001</v>
      </c>
      <c r="G17" s="13">
        <v>191646.50723859997</v>
      </c>
      <c r="H17" s="13">
        <v>348106.34849252005</v>
      </c>
      <c r="I17" s="13">
        <v>508186.14158680005</v>
      </c>
      <c r="J17" s="13">
        <v>3054395.31482</v>
      </c>
      <c r="K17" s="13">
        <v>12073692.483405519</v>
      </c>
    </row>
    <row r="18" spans="2:11" ht="10.5" customHeight="1" x14ac:dyDescent="0.2">
      <c r="B18" s="23"/>
      <c r="C18" s="18"/>
      <c r="D18" s="4"/>
      <c r="E18" s="13"/>
      <c r="F18" s="13"/>
      <c r="G18" s="13"/>
      <c r="H18" s="13"/>
      <c r="I18" s="13"/>
      <c r="J18" s="13"/>
      <c r="K18" s="13"/>
    </row>
    <row r="19" spans="2:11" ht="10.5" customHeight="1" x14ac:dyDescent="0.2">
      <c r="B19" s="23" t="s">
        <v>5</v>
      </c>
      <c r="C19" s="18">
        <v>9539.2036000000007</v>
      </c>
      <c r="D19" s="4">
        <v>64893.380308000007</v>
      </c>
      <c r="E19" s="13">
        <v>28833.602129999999</v>
      </c>
      <c r="F19" s="13">
        <v>7495301.5563621977</v>
      </c>
      <c r="G19" s="13">
        <v>165352.09032390002</v>
      </c>
      <c r="H19" s="13">
        <v>628666.90814259998</v>
      </c>
      <c r="I19" s="13">
        <v>391227.41805899993</v>
      </c>
      <c r="J19" s="13">
        <v>3283007.7958</v>
      </c>
      <c r="K19" s="13">
        <v>12066821.954725698</v>
      </c>
    </row>
    <row r="20" spans="2:11" ht="10.5" customHeight="1" x14ac:dyDescent="0.2">
      <c r="B20" s="23"/>
      <c r="C20" s="18"/>
      <c r="D20" s="4"/>
      <c r="E20" s="13"/>
      <c r="F20" s="13"/>
      <c r="G20" s="13"/>
      <c r="H20" s="13"/>
      <c r="I20" s="13"/>
      <c r="J20" s="13"/>
      <c r="K20" s="13"/>
    </row>
    <row r="21" spans="2:11" ht="10.5" customHeight="1" x14ac:dyDescent="0.2">
      <c r="B21" s="23" t="s">
        <v>6</v>
      </c>
      <c r="C21" s="18">
        <v>8093.8676000000005</v>
      </c>
      <c r="D21" s="4">
        <v>72925.793180000008</v>
      </c>
      <c r="E21" s="13">
        <v>31734.212670000001</v>
      </c>
      <c r="F21" s="13">
        <v>8999519.0029079989</v>
      </c>
      <c r="G21" s="13">
        <v>181153.35655319999</v>
      </c>
      <c r="H21" s="13">
        <v>608375.37968375999</v>
      </c>
      <c r="I21" s="13">
        <v>446581.8342500999</v>
      </c>
      <c r="J21" s="13">
        <v>3543680.1742999996</v>
      </c>
      <c r="K21" s="13">
        <v>13892063.621145058</v>
      </c>
    </row>
    <row r="22" spans="2:11" ht="10.5" customHeight="1" x14ac:dyDescent="0.2">
      <c r="B22" s="23"/>
      <c r="C22" s="18"/>
      <c r="D22" s="4"/>
      <c r="E22" s="13"/>
      <c r="F22" s="13"/>
      <c r="G22" s="13"/>
      <c r="H22" s="13"/>
      <c r="I22" s="13"/>
      <c r="J22" s="13"/>
      <c r="K22" s="13"/>
    </row>
    <row r="23" spans="2:11" ht="10.5" customHeight="1" x14ac:dyDescent="0.2">
      <c r="B23" s="23" t="s">
        <v>7</v>
      </c>
      <c r="C23" s="18">
        <v>8190.2340000000004</v>
      </c>
      <c r="D23" s="4">
        <v>85155.587440000003</v>
      </c>
      <c r="E23" s="13">
        <v>36730.418489999996</v>
      </c>
      <c r="F23" s="13">
        <v>9718725.2390263975</v>
      </c>
      <c r="G23" s="13">
        <v>252072.32904660003</v>
      </c>
      <c r="H23" s="13">
        <v>341249.85298587999</v>
      </c>
      <c r="I23" s="13">
        <v>586999.40444349975</v>
      </c>
      <c r="J23" s="13">
        <v>3871205.8792199995</v>
      </c>
      <c r="K23" s="13">
        <v>14900328.944652377</v>
      </c>
    </row>
    <row r="24" spans="2:11" ht="10.5" customHeight="1" x14ac:dyDescent="0.2">
      <c r="B24" s="23"/>
      <c r="C24" s="18"/>
      <c r="D24" s="4"/>
      <c r="E24" s="13"/>
      <c r="F24" s="13"/>
      <c r="G24" s="13"/>
      <c r="H24" s="13"/>
      <c r="I24" s="13"/>
      <c r="J24" s="13"/>
      <c r="K24" s="13"/>
    </row>
    <row r="25" spans="2:11" ht="10.5" customHeight="1" x14ac:dyDescent="0.2">
      <c r="B25" s="23" t="s">
        <v>8</v>
      </c>
      <c r="C25" s="18">
        <v>11659.0344</v>
      </c>
      <c r="D25" s="4">
        <v>332438.94942800002</v>
      </c>
      <c r="E25" s="13">
        <v>138194.28629999998</v>
      </c>
      <c r="F25" s="13">
        <v>36447108.199121296</v>
      </c>
      <c r="G25" s="13">
        <v>570428.36749640002</v>
      </c>
      <c r="H25" s="13">
        <v>1696057.1526898001</v>
      </c>
      <c r="I25" s="13">
        <v>1810246.1010730998</v>
      </c>
      <c r="J25" s="13">
        <v>16784016.513739999</v>
      </c>
      <c r="K25" s="13">
        <v>57790148.604248598</v>
      </c>
    </row>
    <row r="26" spans="2:11" ht="10.5" customHeight="1" x14ac:dyDescent="0.2">
      <c r="B26" s="23"/>
      <c r="C26" s="18"/>
      <c r="D26" s="4"/>
      <c r="E26" s="13"/>
      <c r="F26" s="13"/>
      <c r="G26" s="13"/>
      <c r="H26" s="13"/>
      <c r="I26" s="13"/>
      <c r="J26" s="13"/>
      <c r="K26" s="13"/>
    </row>
    <row r="27" spans="2:11" ht="10.5" customHeight="1" x14ac:dyDescent="0.2">
      <c r="B27" s="23" t="s">
        <v>9</v>
      </c>
      <c r="C27" s="18">
        <v>9442.8572000000004</v>
      </c>
      <c r="D27" s="4">
        <v>74964.093890000004</v>
      </c>
      <c r="E27" s="13">
        <v>32909.790509999999</v>
      </c>
      <c r="F27" s="13">
        <v>9317182.6298455</v>
      </c>
      <c r="G27" s="13">
        <v>233170.14187049994</v>
      </c>
      <c r="H27" s="13">
        <v>491166.29392835998</v>
      </c>
      <c r="I27" s="13">
        <v>518847.29831899999</v>
      </c>
      <c r="J27" s="13">
        <v>2837269.6404299997</v>
      </c>
      <c r="K27" s="13">
        <v>13514952.745993361</v>
      </c>
    </row>
    <row r="28" spans="2:11" ht="10.5" customHeight="1" x14ac:dyDescent="0.2">
      <c r="B28" s="23"/>
      <c r="C28" s="18"/>
      <c r="D28" s="4"/>
      <c r="E28" s="13"/>
      <c r="F28" s="13"/>
      <c r="G28" s="13"/>
      <c r="H28" s="13"/>
      <c r="I28" s="13"/>
      <c r="J28" s="13"/>
      <c r="K28" s="13"/>
    </row>
    <row r="29" spans="2:11" ht="10.5" customHeight="1" x14ac:dyDescent="0.2">
      <c r="B29" s="23" t="s">
        <v>10</v>
      </c>
      <c r="C29" s="18">
        <v>13586.142400000001</v>
      </c>
      <c r="D29" s="4">
        <v>206004.04042400001</v>
      </c>
      <c r="E29" s="13">
        <v>87261.09858000002</v>
      </c>
      <c r="F29" s="13">
        <v>22968532.612214599</v>
      </c>
      <c r="G29" s="13">
        <v>350253.47359920002</v>
      </c>
      <c r="H29" s="13">
        <v>1494068.368305</v>
      </c>
      <c r="I29" s="13">
        <v>1160971.2665416002</v>
      </c>
      <c r="J29" s="13">
        <v>10613840.639929999</v>
      </c>
      <c r="K29" s="13">
        <v>36894517.641994402</v>
      </c>
    </row>
    <row r="30" spans="2:11" ht="10.5" customHeight="1" x14ac:dyDescent="0.2">
      <c r="B30" s="23"/>
      <c r="C30" s="18"/>
      <c r="D30" s="4"/>
      <c r="E30" s="13"/>
      <c r="F30" s="13"/>
      <c r="G30" s="13"/>
      <c r="H30" s="13"/>
      <c r="I30" s="13"/>
      <c r="J30" s="13"/>
      <c r="K30" s="13"/>
    </row>
    <row r="31" spans="2:11" ht="10.5" customHeight="1" x14ac:dyDescent="0.2">
      <c r="B31" s="23" t="s">
        <v>11</v>
      </c>
      <c r="C31" s="18">
        <v>15416.894</v>
      </c>
      <c r="D31" s="4">
        <v>193245.80005399999</v>
      </c>
      <c r="E31" s="13">
        <v>82571.565239999996</v>
      </c>
      <c r="F31" s="13">
        <v>21680713.6494128</v>
      </c>
      <c r="G31" s="13">
        <v>489232.28273929987</v>
      </c>
      <c r="H31" s="13">
        <v>1649914.7645505201</v>
      </c>
      <c r="I31" s="13">
        <v>1268850.5882387999</v>
      </c>
      <c r="J31" s="13">
        <v>9476676.0429999996</v>
      </c>
      <c r="K31" s="13">
        <v>34856621.587235413</v>
      </c>
    </row>
    <row r="32" spans="2:11" ht="15" thickBot="1" x14ac:dyDescent="0.25">
      <c r="B32" s="5" t="s">
        <v>12</v>
      </c>
      <c r="C32" s="6">
        <f>SUM(C13:C31)</f>
        <v>96355.61</v>
      </c>
      <c r="D32" s="6">
        <f t="shared" ref="D32:J32" si="0">SUM(D13:D31)</f>
        <v>1509850.79</v>
      </c>
      <c r="E32" s="6">
        <f t="shared" si="0"/>
        <v>638901</v>
      </c>
      <c r="F32" s="6">
        <f t="shared" si="0"/>
        <v>167033649.19</v>
      </c>
      <c r="G32" s="6">
        <f t="shared" si="0"/>
        <v>3083756.4299999997</v>
      </c>
      <c r="H32" s="6">
        <f t="shared" si="0"/>
        <v>9265540.3059999999</v>
      </c>
      <c r="I32" s="6">
        <f t="shared" si="0"/>
        <v>8758959.8699999992</v>
      </c>
      <c r="J32" s="6">
        <f t="shared" si="0"/>
        <v>72808286.999999985</v>
      </c>
      <c r="K32" s="2">
        <v>263195300.19599998</v>
      </c>
    </row>
    <row r="33" spans="2:11" x14ac:dyDescent="0.2">
      <c r="B33" s="14"/>
      <c r="C33" s="15"/>
      <c r="D33" s="14"/>
      <c r="E33" s="14"/>
      <c r="F33" s="16"/>
      <c r="G33" s="14"/>
      <c r="H33" s="14"/>
      <c r="I33" s="14"/>
      <c r="J33" s="14"/>
      <c r="K33" s="14"/>
    </row>
    <row r="35" spans="2:11" x14ac:dyDescent="0.2">
      <c r="J35" s="82" t="s">
        <v>13</v>
      </c>
      <c r="K35" s="82"/>
    </row>
    <row r="59" spans="1:12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</sheetData>
  <mergeCells count="2">
    <mergeCell ref="A8:L8"/>
    <mergeCell ref="J35:K35"/>
  </mergeCells>
  <pageMargins left="0.70866141732283472" right="0.70866141732283472" top="0.31" bottom="0.31" header="0.31496062992125984" footer="0.31496062992125984"/>
  <pageSetup paperSize="216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58"/>
  <sheetViews>
    <sheetView showGridLines="0" tabSelected="1" workbookViewId="0">
      <selection activeCell="H5" sqref="H5"/>
    </sheetView>
  </sheetViews>
  <sheetFormatPr baseColWidth="10" defaultRowHeight="14.25" x14ac:dyDescent="0.2"/>
  <cols>
    <col min="1" max="1" width="2.28515625" style="22" customWidth="1"/>
    <col min="2" max="2" width="16.28515625" style="22" customWidth="1"/>
    <col min="3" max="3" width="7.28515625" style="22" bestFit="1" customWidth="1"/>
    <col min="4" max="4" width="12.42578125" style="22" customWidth="1"/>
    <col min="5" max="5" width="7.28515625" style="22" bestFit="1" customWidth="1"/>
    <col min="6" max="6" width="13" style="22" customWidth="1"/>
    <col min="7" max="7" width="7.28515625" style="22" bestFit="1" customWidth="1"/>
    <col min="8" max="8" width="12.42578125" style="22" customWidth="1"/>
    <col min="9" max="9" width="7.28515625" style="22" bestFit="1" customWidth="1"/>
    <col min="10" max="10" width="11.140625" style="22" customWidth="1"/>
    <col min="11" max="11" width="7.28515625" style="22" bestFit="1" customWidth="1"/>
    <col min="12" max="12" width="10.5703125" style="22" customWidth="1"/>
    <col min="13" max="13" width="7.28515625" style="22" bestFit="1" customWidth="1"/>
    <col min="14" max="14" width="15.140625" style="22" customWidth="1"/>
    <col min="15" max="15" width="7.28515625" style="22" bestFit="1" customWidth="1"/>
    <col min="16" max="16" width="10.140625" style="22" customWidth="1"/>
    <col min="17" max="17" width="7.28515625" style="22" bestFit="1" customWidth="1"/>
    <col min="18" max="18" width="15" style="22" customWidth="1"/>
    <col min="19" max="19" width="12.85546875" style="22" customWidth="1"/>
    <col min="20" max="20" width="2.28515625" style="22" customWidth="1"/>
    <col min="21" max="16384" width="11.42578125" style="22"/>
  </cols>
  <sheetData>
    <row r="7" spans="1:20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0" ht="37.5" customHeight="1" x14ac:dyDescent="0.25">
      <c r="A8" s="83" t="s">
        <v>36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5.75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5" thickBot="1" x14ac:dyDescent="0.25">
      <c r="B11" s="11"/>
      <c r="C11" s="11"/>
      <c r="D11" s="11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20" s="36" customFormat="1" ht="11.25" x14ac:dyDescent="0.2">
      <c r="B12" s="84" t="s">
        <v>0</v>
      </c>
      <c r="C12" s="86" t="s">
        <v>17</v>
      </c>
      <c r="D12" s="87"/>
      <c r="E12" s="86" t="s">
        <v>23</v>
      </c>
      <c r="F12" s="87"/>
      <c r="G12" s="90" t="s">
        <v>31</v>
      </c>
      <c r="H12" s="90"/>
      <c r="I12" s="86" t="s">
        <v>25</v>
      </c>
      <c r="J12" s="87"/>
      <c r="K12" s="86" t="s">
        <v>20</v>
      </c>
      <c r="L12" s="87"/>
      <c r="M12" s="86" t="s">
        <v>35</v>
      </c>
      <c r="N12" s="87"/>
      <c r="O12" s="86" t="s">
        <v>33</v>
      </c>
      <c r="P12" s="87"/>
      <c r="Q12" s="86" t="s">
        <v>19</v>
      </c>
      <c r="R12" s="87"/>
      <c r="S12" s="90" t="s">
        <v>22</v>
      </c>
    </row>
    <row r="13" spans="1:20" s="36" customFormat="1" ht="27" customHeight="1" thickBot="1" x14ac:dyDescent="0.25">
      <c r="B13" s="85"/>
      <c r="C13" s="88"/>
      <c r="D13" s="89"/>
      <c r="E13" s="88"/>
      <c r="F13" s="89"/>
      <c r="G13" s="91"/>
      <c r="H13" s="91"/>
      <c r="I13" s="88"/>
      <c r="J13" s="89"/>
      <c r="K13" s="88"/>
      <c r="L13" s="89"/>
      <c r="M13" s="88"/>
      <c r="N13" s="89"/>
      <c r="O13" s="88"/>
      <c r="P13" s="89"/>
      <c r="Q13" s="88"/>
      <c r="R13" s="89" t="s">
        <v>27</v>
      </c>
      <c r="S13" s="92"/>
    </row>
    <row r="14" spans="1:20" s="36" customFormat="1" ht="11.25" x14ac:dyDescent="0.2">
      <c r="B14" s="33"/>
      <c r="C14" s="90" t="s">
        <v>34</v>
      </c>
      <c r="D14" s="87" t="s">
        <v>18</v>
      </c>
      <c r="E14" s="90" t="s">
        <v>34</v>
      </c>
      <c r="F14" s="90" t="s">
        <v>24</v>
      </c>
      <c r="G14" s="90" t="s">
        <v>34</v>
      </c>
      <c r="H14" s="90" t="s">
        <v>31</v>
      </c>
      <c r="I14" s="90" t="s">
        <v>34</v>
      </c>
      <c r="J14" s="90" t="s">
        <v>26</v>
      </c>
      <c r="K14" s="90" t="s">
        <v>34</v>
      </c>
      <c r="L14" s="90" t="s">
        <v>21</v>
      </c>
      <c r="M14" s="94" t="s">
        <v>34</v>
      </c>
      <c r="N14" s="96" t="s">
        <v>35</v>
      </c>
      <c r="O14" s="90" t="s">
        <v>34</v>
      </c>
      <c r="P14" s="90" t="s">
        <v>33</v>
      </c>
      <c r="Q14" s="90" t="s">
        <v>34</v>
      </c>
      <c r="R14" s="90" t="s">
        <v>19</v>
      </c>
      <c r="S14" s="92"/>
    </row>
    <row r="15" spans="1:20" s="36" customFormat="1" ht="31.5" customHeight="1" x14ac:dyDescent="0.2">
      <c r="B15" s="33"/>
      <c r="C15" s="92"/>
      <c r="D15" s="93"/>
      <c r="E15" s="92"/>
      <c r="F15" s="92"/>
      <c r="G15" s="92"/>
      <c r="H15" s="92"/>
      <c r="I15" s="92"/>
      <c r="J15" s="92"/>
      <c r="K15" s="92"/>
      <c r="L15" s="92"/>
      <c r="M15" s="95"/>
      <c r="N15" s="97"/>
      <c r="O15" s="92"/>
      <c r="P15" s="92"/>
      <c r="Q15" s="92"/>
      <c r="R15" s="92"/>
      <c r="S15" s="92"/>
    </row>
    <row r="16" spans="1:20" x14ac:dyDescent="0.2">
      <c r="B16" s="23" t="s">
        <v>2</v>
      </c>
      <c r="C16" s="34">
        <v>4.8319999999999999</v>
      </c>
      <c r="D16" s="28">
        <f>'% ABRIL'!D15+'% MAYO'!D15+'% JUNIO'!D15</f>
        <v>8140234.96</v>
      </c>
      <c r="E16" s="34">
        <v>4.1260000000000003</v>
      </c>
      <c r="F16" s="28">
        <f>'% ABRIL'!F15+'% MAYO'!F15+'% JUNIO'!F15</f>
        <v>380493.92</v>
      </c>
      <c r="G16" s="34">
        <v>3.0880000000000001</v>
      </c>
      <c r="H16" s="28">
        <f>'% ABRIL'!H15+'% MAYO'!H15+'% JUNIO'!H15</f>
        <v>566268.39</v>
      </c>
      <c r="I16" s="34">
        <v>4.3970000000000002</v>
      </c>
      <c r="J16" s="28">
        <f>'% ABRIL'!J15+'% MAYO'!J15+'% JUNIO'!J15</f>
        <v>112687.78</v>
      </c>
      <c r="K16" s="34">
        <v>5.0999999999999996</v>
      </c>
      <c r="L16" s="28">
        <f>'% ABRIL'!L15+'% MAYO'!L15+'% JUNIO'!L15</f>
        <v>81090.559999999998</v>
      </c>
      <c r="M16" s="34">
        <v>5.1180000000000003</v>
      </c>
      <c r="N16" s="28">
        <f>'% ABRIL'!N15+'% MAYO'!N15+'% JUNIO'!N15</f>
        <v>32813.94</v>
      </c>
      <c r="O16" s="34">
        <v>2.4020000000000001</v>
      </c>
      <c r="P16" s="28">
        <f>'% ABRIL'!P15+'% MAYO'!P15+'% JUNIO'!P15</f>
        <v>6013.22</v>
      </c>
      <c r="Q16" s="34">
        <v>4.8460000000000001</v>
      </c>
      <c r="R16" s="28">
        <f>'% ABRIL'!R15+'% MAYO'!R15+'% JUNIO'!R15</f>
        <v>3501049.33</v>
      </c>
      <c r="S16" s="28">
        <v>12872408.89677556</v>
      </c>
    </row>
    <row r="17" spans="2:19" x14ac:dyDescent="0.2">
      <c r="B17" s="23"/>
      <c r="C17" s="34"/>
      <c r="D17" s="28"/>
      <c r="E17" s="34"/>
      <c r="F17" s="28"/>
      <c r="G17" s="34"/>
      <c r="H17" s="28"/>
      <c r="I17" s="34"/>
      <c r="J17" s="28"/>
      <c r="K17" s="34"/>
      <c r="L17" s="28"/>
      <c r="M17" s="34"/>
      <c r="N17" s="28"/>
      <c r="O17" s="34"/>
      <c r="P17" s="28"/>
      <c r="Q17" s="34"/>
      <c r="R17" s="28"/>
      <c r="S17" s="28"/>
    </row>
    <row r="18" spans="2:19" x14ac:dyDescent="0.2">
      <c r="B18" s="23" t="s">
        <v>3</v>
      </c>
      <c r="C18" s="34">
        <v>21.771999999999998</v>
      </c>
      <c r="D18" s="28">
        <f>'% ABRIL'!D17+'% MAYO'!D17+'% JUNIO'!D17</f>
        <v>35376268.109999999</v>
      </c>
      <c r="E18" s="34">
        <v>20.484999999999999</v>
      </c>
      <c r="F18" s="28">
        <f>'% ABRIL'!F17+'% MAYO'!F17+'% JUNIO'!F17</f>
        <v>1700131.3</v>
      </c>
      <c r="G18" s="34">
        <v>18.411000000000001</v>
      </c>
      <c r="H18" s="28">
        <f>'% ABRIL'!H17+'% MAYO'!H17+'% JUNIO'!H17</f>
        <v>1466572.9100000001</v>
      </c>
      <c r="I18" s="34">
        <v>18.172000000000001</v>
      </c>
      <c r="J18" s="28">
        <f>'% ABRIL'!J17+'% MAYO'!J17+'% JUNIO'!J17</f>
        <v>416417.1</v>
      </c>
      <c r="K18" s="34">
        <v>21.716000000000001</v>
      </c>
      <c r="L18" s="28">
        <f>'% ABRIL'!L17+'% MAYO'!L17+'% JUNIO'!L17</f>
        <v>330749.28000000003</v>
      </c>
      <c r="M18" s="34">
        <v>21.33</v>
      </c>
      <c r="N18" s="28">
        <f>'% ABRIL'!N17+'% MAYO'!N17+'% JUNIO'!N17</f>
        <v>133811.43</v>
      </c>
      <c r="O18" s="34">
        <v>13.914</v>
      </c>
      <c r="P18" s="28">
        <f>'% ABRIL'!P17+'% MAYO'!P17+'% JUNIO'!P17</f>
        <v>8850.0300000000007</v>
      </c>
      <c r="Q18" s="34">
        <v>22.334</v>
      </c>
      <c r="R18" s="28">
        <f>'% ABRIL'!R17+'% MAYO'!R17+'% JUNIO'!R17</f>
        <v>15626386.239999998</v>
      </c>
      <c r="S18" s="28">
        <v>54333743.715824008</v>
      </c>
    </row>
    <row r="19" spans="2:19" x14ac:dyDescent="0.2">
      <c r="B19" s="23"/>
      <c r="C19" s="34"/>
      <c r="D19" s="28"/>
      <c r="E19" s="34"/>
      <c r="F19" s="28"/>
      <c r="G19" s="34"/>
      <c r="H19" s="28"/>
      <c r="I19" s="34"/>
      <c r="J19" s="28"/>
      <c r="K19" s="34"/>
      <c r="L19" s="28"/>
      <c r="M19" s="34"/>
      <c r="N19" s="28"/>
      <c r="O19" s="34"/>
      <c r="P19" s="28"/>
      <c r="Q19" s="34"/>
      <c r="R19" s="28"/>
      <c r="S19" s="28"/>
    </row>
    <row r="20" spans="2:19" x14ac:dyDescent="0.2">
      <c r="B20" s="23" t="s">
        <v>4</v>
      </c>
      <c r="C20" s="34">
        <v>4.6740000000000004</v>
      </c>
      <c r="D20" s="28">
        <f>'% ABRIL'!D19+'% MAYO'!D19+'% JUNIO'!D19</f>
        <v>7829084.4100000001</v>
      </c>
      <c r="E20" s="34">
        <v>5.9480000000000004</v>
      </c>
      <c r="F20" s="28">
        <f>'% ABRIL'!F19+'% MAYO'!F19+'% JUNIO'!F19</f>
        <v>510146.48000000004</v>
      </c>
      <c r="G20" s="34">
        <v>2.2480000000000002</v>
      </c>
      <c r="H20" s="28">
        <f>'% ABRIL'!H19+'% MAYO'!H19+'% JUNIO'!H19</f>
        <v>427994.77</v>
      </c>
      <c r="I20" s="34">
        <v>6.7329999999999997</v>
      </c>
      <c r="J20" s="28">
        <f>'% ABRIL'!J19+'% MAYO'!J19+'% JUNIO'!J19</f>
        <v>155912.10999999999</v>
      </c>
      <c r="K20" s="34">
        <v>5.3879999999999999</v>
      </c>
      <c r="L20" s="28">
        <f>'% ABRIL'!L19+'% MAYO'!L19+'% JUNIO'!L19</f>
        <v>84129.579999999987</v>
      </c>
      <c r="M20" s="34">
        <v>5.3579999999999997</v>
      </c>
      <c r="N20" s="28">
        <f>'% ABRIL'!N19+'% MAYO'!N19+'% JUNIO'!N19</f>
        <v>34040.65</v>
      </c>
      <c r="O20" s="34">
        <v>2.1030000000000002</v>
      </c>
      <c r="P20" s="28">
        <f>'% ABRIL'!P19+'% MAYO'!P19+'% JUNIO'!P19</f>
        <v>4897.58</v>
      </c>
      <c r="Q20" s="34">
        <v>4.173</v>
      </c>
      <c r="R20" s="28">
        <f>'% ABRIL'!R19+'% MAYO'!R19+'% JUNIO'!R19</f>
        <v>3007221.19</v>
      </c>
      <c r="S20" s="28">
        <v>12073692.483405519</v>
      </c>
    </row>
    <row r="21" spans="2:19" x14ac:dyDescent="0.2">
      <c r="B21" s="23"/>
      <c r="C21" s="34"/>
      <c r="D21" s="28"/>
      <c r="E21" s="34"/>
      <c r="F21" s="28"/>
      <c r="G21" s="34"/>
      <c r="H21" s="28"/>
      <c r="I21" s="34"/>
      <c r="J21" s="28"/>
      <c r="K21" s="34"/>
      <c r="L21" s="28"/>
      <c r="M21" s="34"/>
      <c r="N21" s="28"/>
      <c r="O21" s="34"/>
      <c r="P21" s="28"/>
      <c r="Q21" s="34"/>
      <c r="R21" s="28"/>
      <c r="S21" s="28"/>
    </row>
    <row r="22" spans="2:19" x14ac:dyDescent="0.2">
      <c r="B22" s="23" t="s">
        <v>5</v>
      </c>
      <c r="C22" s="34">
        <v>3.8079999999999998</v>
      </c>
      <c r="D22" s="28">
        <f>'% ABRIL'!D21+'% MAYO'!D21+'% JUNIO'!D21</f>
        <v>6915680.6100000013</v>
      </c>
      <c r="E22" s="34">
        <v>3.59</v>
      </c>
      <c r="F22" s="28">
        <f>'% ABRIL'!F21+'% MAYO'!F21+'% JUNIO'!F21</f>
        <v>379465.35000000003</v>
      </c>
      <c r="G22" s="34">
        <v>2.0859999999999999</v>
      </c>
      <c r="H22" s="28">
        <f>'% ABRIL'!H21+'% MAYO'!H21+'% JUNIO'!H21</f>
        <v>873782.91</v>
      </c>
      <c r="I22" s="34">
        <v>4.4550000000000001</v>
      </c>
      <c r="J22" s="28">
        <f>'% ABRIL'!J21+'% MAYO'!J21+'% JUNIO'!J21</f>
        <v>134222.75</v>
      </c>
      <c r="K22" s="34">
        <v>4.0830000000000002</v>
      </c>
      <c r="L22" s="28">
        <f>'% ABRIL'!L21+'% MAYO'!L21+'% JUNIO'!L21</f>
        <v>71223.209999999992</v>
      </c>
      <c r="M22" s="34">
        <v>4.298</v>
      </c>
      <c r="N22" s="28">
        <f>'% ABRIL'!N21+'% MAYO'!N21+'% JUNIO'!N21</f>
        <v>28833.599999999999</v>
      </c>
      <c r="O22" s="34">
        <v>2.1019999999999999</v>
      </c>
      <c r="P22" s="28">
        <f>'% ABRIL'!P21+'% MAYO'!P21+'% JUNIO'!P21</f>
        <v>11321.130000000001</v>
      </c>
      <c r="Q22" s="34">
        <v>4.1210000000000004</v>
      </c>
      <c r="R22" s="28">
        <f>'% ABRIL'!R21+'% MAYO'!R21+'% JUNIO'!R21</f>
        <v>3192541.49</v>
      </c>
      <c r="S22" s="28">
        <v>12066821.954725698</v>
      </c>
    </row>
    <row r="23" spans="2:19" x14ac:dyDescent="0.2">
      <c r="B23" s="23"/>
      <c r="C23" s="34"/>
      <c r="D23" s="28"/>
      <c r="E23" s="34"/>
      <c r="F23" s="28"/>
      <c r="G23" s="34"/>
      <c r="H23" s="28"/>
      <c r="I23" s="34"/>
      <c r="J23" s="28"/>
      <c r="K23" s="34"/>
      <c r="L23" s="28"/>
      <c r="M23" s="34"/>
      <c r="N23" s="28"/>
      <c r="O23" s="34"/>
      <c r="P23" s="28"/>
      <c r="Q23" s="34"/>
      <c r="R23" s="28"/>
      <c r="S23" s="28"/>
    </row>
    <row r="24" spans="2:19" x14ac:dyDescent="0.2">
      <c r="B24" s="23" t="s">
        <v>6</v>
      </c>
      <c r="C24" s="34">
        <v>5.01</v>
      </c>
      <c r="D24" s="28">
        <f>'% ABRIL'!D23+'% MAYO'!D23+'% JUNIO'!D23</f>
        <v>8677115.8599999994</v>
      </c>
      <c r="E24" s="34">
        <v>4.516</v>
      </c>
      <c r="F24" s="28">
        <f>'% ABRIL'!F23+'% MAYO'!F23+'% JUNIO'!F23</f>
        <v>438764.96</v>
      </c>
      <c r="G24" s="34">
        <v>2.9169999999999998</v>
      </c>
      <c r="H24" s="28">
        <f>'% ABRIL'!H23+'% MAYO'!H23+'% JUNIO'!H23</f>
        <v>799684.53999999992</v>
      </c>
      <c r="I24" s="34">
        <v>5.4139999999999997</v>
      </c>
      <c r="J24" s="28">
        <f>'% ABRIL'!J23+'% MAYO'!J23+'% JUNIO'!J23</f>
        <v>147220.52000000002</v>
      </c>
      <c r="K24" s="34">
        <v>4.6929999999999996</v>
      </c>
      <c r="L24" s="28">
        <f>'% ABRIL'!L23+'% MAYO'!L23+'% JUNIO'!L23</f>
        <v>78403.66</v>
      </c>
      <c r="M24" s="34">
        <v>4.83</v>
      </c>
      <c r="N24" s="28">
        <f>'% ABRIL'!N23+'% MAYO'!N23+'% JUNIO'!N23</f>
        <v>31734.229999999996</v>
      </c>
      <c r="O24" s="34">
        <v>2.302</v>
      </c>
      <c r="P24" s="28">
        <f>'% ABRIL'!P23+'% MAYO'!P23+'% JUNIO'!P23</f>
        <v>9438.82</v>
      </c>
      <c r="Q24" s="34">
        <v>4.6580000000000004</v>
      </c>
      <c r="R24" s="28">
        <f>'% ABRIL'!R23+'% MAYO'!R23+'% JUNIO'!R23</f>
        <v>3468925.98</v>
      </c>
      <c r="S24" s="28">
        <v>13892063.621145058</v>
      </c>
    </row>
    <row r="25" spans="2:19" x14ac:dyDescent="0.2">
      <c r="B25" s="23"/>
      <c r="C25" s="34"/>
      <c r="D25" s="28"/>
      <c r="E25" s="34"/>
      <c r="F25" s="28"/>
      <c r="G25" s="34"/>
      <c r="H25" s="28"/>
      <c r="I25" s="34"/>
      <c r="J25" s="28"/>
      <c r="K25" s="34"/>
      <c r="L25" s="28"/>
      <c r="M25" s="34"/>
      <c r="N25" s="28"/>
      <c r="O25" s="34"/>
      <c r="P25" s="28"/>
      <c r="Q25" s="34"/>
      <c r="R25" s="28"/>
      <c r="S25" s="28"/>
    </row>
    <row r="26" spans="2:19" x14ac:dyDescent="0.2">
      <c r="B26" s="23" t="s">
        <v>7</v>
      </c>
      <c r="C26" s="34">
        <v>5.4859999999999998</v>
      </c>
      <c r="D26" s="28">
        <f>'% ABRIL'!D25+'% MAYO'!D25+'% JUNIO'!D25</f>
        <v>9435080.9399999995</v>
      </c>
      <c r="E26" s="34">
        <v>6.625</v>
      </c>
      <c r="F26" s="28">
        <f>'% ABRIL'!F25+'% MAYO'!F25+'% JUNIO'!F25</f>
        <v>585970.22</v>
      </c>
      <c r="G26" s="34">
        <v>14.074</v>
      </c>
      <c r="H26" s="28">
        <f>'% ABRIL'!H25+'% MAYO'!H25+'% JUNIO'!H25</f>
        <v>-597055.30000000005</v>
      </c>
      <c r="I26" s="34">
        <v>8.0079999999999991</v>
      </c>
      <c r="J26" s="28">
        <f>'% ABRIL'!J25+'% MAYO'!J25+'% JUNIO'!J25</f>
        <v>204889.52000000002</v>
      </c>
      <c r="K26" s="34">
        <v>5.5309999999999997</v>
      </c>
      <c r="L26" s="28">
        <f>'% ABRIL'!L25+'% MAYO'!L25+'% JUNIO'!L25</f>
        <v>90755.19</v>
      </c>
      <c r="M26" s="34">
        <v>5.64</v>
      </c>
      <c r="N26" s="28">
        <f>'% ABRIL'!N25+'% MAYO'!N25+'% JUNIO'!N25</f>
        <v>36730.44</v>
      </c>
      <c r="O26" s="34">
        <v>25.826000000000001</v>
      </c>
      <c r="P26" s="28">
        <f>'% ABRIL'!P25+'% MAYO'!P25+'% JUNIO'!P25</f>
        <v>-1826.85</v>
      </c>
      <c r="Q26" s="34">
        <v>5.1360000000000001</v>
      </c>
      <c r="R26" s="28">
        <f>'% ABRIL'!R25+'% MAYO'!R25+'% JUNIO'!R25</f>
        <v>3794724.4899999998</v>
      </c>
      <c r="S26" s="28">
        <v>14900328.944652377</v>
      </c>
    </row>
    <row r="27" spans="2:19" x14ac:dyDescent="0.2">
      <c r="B27" s="23"/>
      <c r="C27" s="34"/>
      <c r="D27" s="28"/>
      <c r="E27" s="34"/>
      <c r="F27" s="28"/>
      <c r="G27" s="34"/>
      <c r="H27" s="28"/>
      <c r="I27" s="34"/>
      <c r="J27" s="28"/>
      <c r="K27" s="34"/>
      <c r="L27" s="28"/>
      <c r="M27" s="34"/>
      <c r="N27" s="28"/>
      <c r="O27" s="34"/>
      <c r="P27" s="28"/>
      <c r="Q27" s="34"/>
      <c r="R27" s="28"/>
      <c r="S27" s="28"/>
    </row>
    <row r="28" spans="2:19" x14ac:dyDescent="0.2">
      <c r="B28" s="23" t="s">
        <v>8</v>
      </c>
      <c r="C28" s="34">
        <v>23.056999999999999</v>
      </c>
      <c r="D28" s="28">
        <f>'% ABRIL'!D27+'% MAYO'!D27+'% JUNIO'!D27</f>
        <v>37502405.909999996</v>
      </c>
      <c r="E28" s="34">
        <v>22.006</v>
      </c>
      <c r="F28" s="28">
        <f>'% ABRIL'!F27+'% MAYO'!F27+'% JUNIO'!F27</f>
        <v>1828207.77</v>
      </c>
      <c r="G28" s="34">
        <v>20.747</v>
      </c>
      <c r="H28" s="28">
        <f>'% ABRIL'!H27+'% MAYO'!H27+'% JUNIO'!H27</f>
        <v>1584911.7600000002</v>
      </c>
      <c r="I28" s="34">
        <v>18.704000000000001</v>
      </c>
      <c r="J28" s="28">
        <f>'% ABRIL'!J27+'% MAYO'!J27+'% JUNIO'!J27</f>
        <v>463780.36</v>
      </c>
      <c r="K28" s="34">
        <v>22.405999999999999</v>
      </c>
      <c r="L28" s="28">
        <f>'% ABRIL'!L27+'% MAYO'!L27+'% JUNIO'!L27</f>
        <v>341580.98</v>
      </c>
      <c r="M28" s="34">
        <v>22.018000000000001</v>
      </c>
      <c r="N28" s="28">
        <f>'% ABRIL'!N27+'% MAYO'!N27+'% JUNIO'!N27</f>
        <v>138194.26</v>
      </c>
      <c r="O28" s="34">
        <v>16.116</v>
      </c>
      <c r="P28" s="28">
        <f>'% ABRIL'!P27+'% MAYO'!P27+'% JUNIO'!P27</f>
        <v>9473.9600000000009</v>
      </c>
      <c r="Q28" s="34">
        <v>23.724</v>
      </c>
      <c r="R28" s="28">
        <f>'% ABRIL'!R27+'% MAYO'!R27+'% JUNIO'!R27</f>
        <v>16611358.559999999</v>
      </c>
      <c r="S28" s="28">
        <v>57790148.604248598</v>
      </c>
    </row>
    <row r="29" spans="2:19" x14ac:dyDescent="0.2">
      <c r="B29" s="23"/>
      <c r="C29" s="34"/>
      <c r="D29" s="28"/>
      <c r="E29" s="34"/>
      <c r="F29" s="28"/>
      <c r="G29" s="34"/>
      <c r="H29" s="28"/>
      <c r="I29" s="34"/>
      <c r="J29" s="28"/>
      <c r="K29" s="34"/>
      <c r="L29" s="28"/>
      <c r="M29" s="34"/>
      <c r="N29" s="28"/>
      <c r="O29" s="34"/>
      <c r="P29" s="28"/>
      <c r="Q29" s="34"/>
      <c r="R29" s="28"/>
      <c r="S29" s="28"/>
    </row>
    <row r="30" spans="2:19" x14ac:dyDescent="0.2">
      <c r="B30" s="23" t="s">
        <v>9</v>
      </c>
      <c r="C30" s="34">
        <v>5.0350000000000001</v>
      </c>
      <c r="D30" s="28">
        <f>'% ABRIL'!D29+'% MAYO'!D29+'% JUNIO'!D29</f>
        <v>8853838.2199999988</v>
      </c>
      <c r="E30" s="34">
        <v>5.31</v>
      </c>
      <c r="F30" s="28">
        <f>'% ABRIL'!F29+'% MAYO'!F29+'% JUNIO'!F29</f>
        <v>510613.83999999997</v>
      </c>
      <c r="G30" s="34">
        <v>4.5259999999999998</v>
      </c>
      <c r="H30" s="28">
        <f>'% ABRIL'!H29+'% MAYO'!H29+'% JUNIO'!H29</f>
        <v>534703.46</v>
      </c>
      <c r="I30" s="34">
        <v>7.1280000000000001</v>
      </c>
      <c r="J30" s="28">
        <f>'% ABRIL'!J29+'% MAYO'!J29+'% JUNIO'!J29</f>
        <v>189465.63</v>
      </c>
      <c r="K30" s="34">
        <v>4.7789999999999999</v>
      </c>
      <c r="L30" s="28">
        <f>'% ABRIL'!L29+'% MAYO'!L29+'% JUNIO'!L29</f>
        <v>81301.239999999991</v>
      </c>
      <c r="M30" s="34">
        <v>4.9649999999999999</v>
      </c>
      <c r="N30" s="28">
        <f>'% ABRIL'!N29+'% MAYO'!N29+'% JUNIO'!N29</f>
        <v>32909.79</v>
      </c>
      <c r="O30" s="34">
        <v>8.5090000000000003</v>
      </c>
      <c r="P30" s="28">
        <f>'% ABRIL'!P29+'% MAYO'!P29+'% JUNIO'!P29</f>
        <v>9136.48</v>
      </c>
      <c r="Q30" s="34">
        <v>3.5470000000000002</v>
      </c>
      <c r="R30" s="28">
        <f>'% ABRIL'!R29+'% MAYO'!R29+'% JUNIO'!R29</f>
        <v>2757505.1</v>
      </c>
      <c r="S30" s="28">
        <v>13514952.745993361</v>
      </c>
    </row>
    <row r="31" spans="2:19" x14ac:dyDescent="0.2">
      <c r="B31" s="23"/>
      <c r="C31" s="34"/>
      <c r="D31" s="28"/>
      <c r="E31" s="34"/>
      <c r="F31" s="28"/>
      <c r="G31" s="34"/>
      <c r="H31" s="28"/>
      <c r="I31" s="34"/>
      <c r="J31" s="28"/>
      <c r="K31" s="34"/>
      <c r="L31" s="28"/>
      <c r="M31" s="34"/>
      <c r="N31" s="28"/>
      <c r="O31" s="34"/>
      <c r="P31" s="28"/>
      <c r="Q31" s="34"/>
      <c r="R31" s="28"/>
      <c r="S31" s="28"/>
    </row>
    <row r="32" spans="2:19" x14ac:dyDescent="0.2">
      <c r="B32" s="23" t="s">
        <v>10</v>
      </c>
      <c r="C32" s="34">
        <v>13.724</v>
      </c>
      <c r="D32" s="28">
        <f>'% ABRIL'!D31+'% MAYO'!D31+'% JUNIO'!D31</f>
        <v>22945629.649999999</v>
      </c>
      <c r="E32" s="34">
        <v>13.041</v>
      </c>
      <c r="F32" s="28">
        <f>'% ABRIL'!F31+'% MAYO'!F31+'% JUNIO'!F31</f>
        <v>1158104.25</v>
      </c>
      <c r="G32" s="34">
        <v>12.129</v>
      </c>
      <c r="H32" s="28">
        <f>'% ABRIL'!H31+'% MAYO'!H31+'% JUNIO'!H31</f>
        <v>1710215.49</v>
      </c>
      <c r="I32" s="34">
        <v>11.102</v>
      </c>
      <c r="J32" s="28">
        <f>'% ABRIL'!J31+'% MAYO'!J31+'% JUNIO'!J31</f>
        <v>284687.79000000004</v>
      </c>
      <c r="K32" s="34">
        <v>13.63</v>
      </c>
      <c r="L32" s="28">
        <f>'% ABRIL'!L31+'% MAYO'!L31+'% JUNIO'!L31</f>
        <v>215646.81</v>
      </c>
      <c r="M32" s="34">
        <v>13.644</v>
      </c>
      <c r="N32" s="28">
        <f>'% ABRIL'!N31+'% MAYO'!N31+'% JUNIO'!N31</f>
        <v>87261.11</v>
      </c>
      <c r="O32" s="34">
        <v>7.407</v>
      </c>
      <c r="P32" s="28">
        <f>'% ABRIL'!P31+'% MAYO'!P31+'% JUNIO'!P31</f>
        <v>14702.689999999999</v>
      </c>
      <c r="Q32" s="34">
        <v>14.616</v>
      </c>
      <c r="R32" s="28">
        <f>'% ABRIL'!R31+'% MAYO'!R31+'% JUNIO'!R31</f>
        <v>10462471.939999999</v>
      </c>
      <c r="S32" s="28">
        <v>36894517.641994402</v>
      </c>
    </row>
    <row r="33" spans="2:19" x14ac:dyDescent="0.2">
      <c r="B33" s="23"/>
      <c r="C33" s="34"/>
      <c r="D33" s="28"/>
      <c r="E33" s="34"/>
      <c r="F33" s="28"/>
      <c r="G33" s="34"/>
      <c r="H33" s="28"/>
      <c r="I33" s="34"/>
      <c r="J33" s="28"/>
      <c r="K33" s="34"/>
      <c r="L33" s="28"/>
      <c r="M33" s="34"/>
      <c r="N33" s="28"/>
      <c r="O33" s="34"/>
      <c r="P33" s="28"/>
      <c r="Q33" s="34"/>
      <c r="R33" s="28"/>
      <c r="S33" s="28"/>
    </row>
    <row r="34" spans="2:19" x14ac:dyDescent="0.2">
      <c r="B34" s="23" t="s">
        <v>11</v>
      </c>
      <c r="C34" s="34">
        <v>12.602</v>
      </c>
      <c r="D34" s="28">
        <f>'% ABRIL'!D33+'% MAYO'!D33+'% JUNIO'!D33</f>
        <v>21358310.509999998</v>
      </c>
      <c r="E34" s="34">
        <v>14.353</v>
      </c>
      <c r="F34" s="28">
        <f>'% ABRIL'!F33+'% MAYO'!F33+'% JUNIO'!F33</f>
        <v>1267061.79</v>
      </c>
      <c r="G34" s="34">
        <v>19.774000000000001</v>
      </c>
      <c r="H34" s="28">
        <f>'% ABRIL'!H33+'% MAYO'!H33+'% JUNIO'!H33</f>
        <v>1562666.47</v>
      </c>
      <c r="I34" s="34">
        <v>15.887</v>
      </c>
      <c r="J34" s="28">
        <f>'% ABRIL'!J33+'% MAYO'!J33+'% JUNIO'!J33</f>
        <v>397731.71</v>
      </c>
      <c r="K34" s="34">
        <v>12.673999999999999</v>
      </c>
      <c r="L34" s="28">
        <f>'% ABRIL'!L33+'% MAYO'!L33+'% JUNIO'!L33</f>
        <v>204040.26</v>
      </c>
      <c r="M34" s="34">
        <v>12.798999999999999</v>
      </c>
      <c r="N34" s="28">
        <f>'% ABRIL'!N33+'% MAYO'!N33+'% JUNIO'!N33</f>
        <v>82571.570000000007</v>
      </c>
      <c r="O34" s="34">
        <v>19.318999999999999</v>
      </c>
      <c r="P34" s="28">
        <f>'% ABRIL'!P33+'% MAYO'!P33+'% JUNIO'!P33</f>
        <v>13168.92</v>
      </c>
      <c r="Q34" s="34">
        <v>12.845000000000001</v>
      </c>
      <c r="R34" s="28">
        <f>'% ABRIL'!R33+'% MAYO'!R33+'% JUNIO'!R33</f>
        <v>9319147.6799999997</v>
      </c>
      <c r="S34" s="28">
        <v>34856621.587235413</v>
      </c>
    </row>
    <row r="35" spans="2:19" s="27" customFormat="1" ht="15.75" thickBot="1" x14ac:dyDescent="0.3">
      <c r="B35" s="5" t="s">
        <v>12</v>
      </c>
      <c r="C35" s="35">
        <f>SUM(C16:C34)</f>
        <v>100</v>
      </c>
      <c r="D35" s="35">
        <f t="shared" ref="D35:R35" si="0">SUM(D16:D34)</f>
        <v>167033649.17999998</v>
      </c>
      <c r="E35" s="35">
        <f t="shared" si="0"/>
        <v>99.999999999999986</v>
      </c>
      <c r="F35" s="35">
        <f t="shared" si="0"/>
        <v>8758959.879999999</v>
      </c>
      <c r="G35" s="35">
        <f t="shared" si="0"/>
        <v>100</v>
      </c>
      <c r="H35" s="35">
        <f t="shared" si="0"/>
        <v>8929745.4000000004</v>
      </c>
      <c r="I35" s="35">
        <f t="shared" si="0"/>
        <v>100.00000000000001</v>
      </c>
      <c r="J35" s="35">
        <f t="shared" si="0"/>
        <v>2507015.27</v>
      </c>
      <c r="K35" s="35">
        <f t="shared" si="0"/>
        <v>100</v>
      </c>
      <c r="L35" s="35">
        <f t="shared" si="0"/>
        <v>1578920.77</v>
      </c>
      <c r="M35" s="35">
        <f t="shared" si="0"/>
        <v>100</v>
      </c>
      <c r="N35" s="35">
        <f t="shared" si="0"/>
        <v>638901.02</v>
      </c>
      <c r="O35" s="35">
        <f t="shared" si="0"/>
        <v>100</v>
      </c>
      <c r="P35" s="35">
        <f t="shared" si="0"/>
        <v>85175.98</v>
      </c>
      <c r="Q35" s="35">
        <f t="shared" si="0"/>
        <v>100</v>
      </c>
      <c r="R35" s="35">
        <f t="shared" si="0"/>
        <v>71741332</v>
      </c>
      <c r="S35" s="35">
        <v>263195300.19599998</v>
      </c>
    </row>
    <row r="36" spans="2:19" x14ac:dyDescent="0.2">
      <c r="B36" s="14"/>
      <c r="C36" s="14"/>
      <c r="D36" s="14"/>
      <c r="E36" s="14"/>
      <c r="F36" s="14"/>
      <c r="G36" s="14"/>
      <c r="H36" s="14"/>
      <c r="I36" s="14"/>
      <c r="J36" s="14"/>
      <c r="K36" s="29"/>
      <c r="L36" s="14"/>
      <c r="M36" s="14"/>
      <c r="N36" s="14"/>
      <c r="O36" s="14"/>
      <c r="P36" s="14"/>
      <c r="Q36" s="14"/>
      <c r="R36" s="14"/>
      <c r="S36" s="14"/>
    </row>
    <row r="58" spans="1:20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</sheetData>
  <mergeCells count="27">
    <mergeCell ref="A8:T8"/>
    <mergeCell ref="B12:B13"/>
    <mergeCell ref="C12:D13"/>
    <mergeCell ref="E12:F13"/>
    <mergeCell ref="G12:H13"/>
    <mergeCell ref="I12:J13"/>
    <mergeCell ref="K12:L13"/>
    <mergeCell ref="M12:N13"/>
    <mergeCell ref="O12:P13"/>
    <mergeCell ref="Q12:R13"/>
    <mergeCell ref="S12:S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4:R15"/>
    <mergeCell ref="L14:L15"/>
    <mergeCell ref="M14:M15"/>
    <mergeCell ref="N14:N15"/>
    <mergeCell ref="O14:O15"/>
    <mergeCell ref="P14:P15"/>
    <mergeCell ref="Q14:Q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57"/>
  <sheetViews>
    <sheetView workbookViewId="0"/>
  </sheetViews>
  <sheetFormatPr baseColWidth="10" defaultRowHeight="14.25" x14ac:dyDescent="0.2"/>
  <cols>
    <col min="1" max="1" width="2.28515625" style="22" customWidth="1"/>
    <col min="2" max="2" width="16.28515625" style="22" customWidth="1"/>
    <col min="3" max="3" width="6.5703125" style="22" bestFit="1" customWidth="1"/>
    <col min="4" max="4" width="12.42578125" style="22" customWidth="1"/>
    <col min="5" max="5" width="6.5703125" style="22" bestFit="1" customWidth="1"/>
    <col min="6" max="6" width="13" style="22" customWidth="1"/>
    <col min="7" max="7" width="6.5703125" style="22" bestFit="1" customWidth="1"/>
    <col min="8" max="8" width="12.42578125" style="22" customWidth="1"/>
    <col min="9" max="9" width="6.5703125" style="22" bestFit="1" customWidth="1"/>
    <col min="10" max="10" width="11.140625" style="22" customWidth="1"/>
    <col min="11" max="11" width="6.5703125" style="22" bestFit="1" customWidth="1"/>
    <col min="12" max="12" width="10.5703125" style="22" customWidth="1"/>
    <col min="13" max="13" width="6.5703125" style="22" bestFit="1" customWidth="1"/>
    <col min="14" max="14" width="13.28515625" style="22" customWidth="1"/>
    <col min="15" max="15" width="6.5703125" style="22" bestFit="1" customWidth="1"/>
    <col min="16" max="16" width="10.140625" style="22" customWidth="1"/>
    <col min="17" max="17" width="6.5703125" style="22" bestFit="1" customWidth="1"/>
    <col min="18" max="18" width="11.140625" style="22" customWidth="1"/>
    <col min="19" max="19" width="12.85546875" style="22" customWidth="1"/>
    <col min="20" max="20" width="2.28515625" style="22" customWidth="1"/>
    <col min="21" max="16384" width="11.42578125" style="22"/>
  </cols>
  <sheetData>
    <row r="6" spans="1:20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41.25" customHeight="1" x14ac:dyDescent="0.25">
      <c r="A7" s="83" t="s">
        <v>39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0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ht="15" thickBot="1" x14ac:dyDescent="0.25">
      <c r="B10" s="11"/>
      <c r="C10" s="11"/>
      <c r="D10" s="11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20" s="36" customFormat="1" ht="24" customHeight="1" x14ac:dyDescent="0.2">
      <c r="B11" s="84" t="s">
        <v>0</v>
      </c>
      <c r="C11" s="86" t="s">
        <v>17</v>
      </c>
      <c r="D11" s="87"/>
      <c r="E11" s="86" t="s">
        <v>23</v>
      </c>
      <c r="F11" s="87"/>
      <c r="G11" s="90" t="s">
        <v>31</v>
      </c>
      <c r="H11" s="90"/>
      <c r="I11" s="86" t="s">
        <v>25</v>
      </c>
      <c r="J11" s="87"/>
      <c r="K11" s="86" t="s">
        <v>20</v>
      </c>
      <c r="L11" s="87"/>
      <c r="M11" s="86" t="s">
        <v>35</v>
      </c>
      <c r="N11" s="87"/>
      <c r="O11" s="86" t="s">
        <v>33</v>
      </c>
      <c r="P11" s="87"/>
      <c r="Q11" s="86" t="s">
        <v>19</v>
      </c>
      <c r="R11" s="87"/>
      <c r="S11" s="90" t="s">
        <v>22</v>
      </c>
    </row>
    <row r="12" spans="1:20" s="36" customFormat="1" ht="27" customHeight="1" thickBot="1" x14ac:dyDescent="0.25">
      <c r="B12" s="85"/>
      <c r="C12" s="88"/>
      <c r="D12" s="89"/>
      <c r="E12" s="88"/>
      <c r="F12" s="89"/>
      <c r="G12" s="91"/>
      <c r="H12" s="91"/>
      <c r="I12" s="88"/>
      <c r="J12" s="89"/>
      <c r="K12" s="88"/>
      <c r="L12" s="89"/>
      <c r="M12" s="88"/>
      <c r="N12" s="89"/>
      <c r="O12" s="88"/>
      <c r="P12" s="89"/>
      <c r="Q12" s="88"/>
      <c r="R12" s="89" t="s">
        <v>27</v>
      </c>
      <c r="S12" s="92"/>
    </row>
    <row r="13" spans="1:20" s="36" customFormat="1" ht="15.75" customHeight="1" x14ac:dyDescent="0.2">
      <c r="B13" s="33"/>
      <c r="C13" s="90" t="s">
        <v>34</v>
      </c>
      <c r="D13" s="87" t="s">
        <v>18</v>
      </c>
      <c r="E13" s="90" t="s">
        <v>34</v>
      </c>
      <c r="F13" s="90" t="s">
        <v>24</v>
      </c>
      <c r="G13" s="90" t="s">
        <v>34</v>
      </c>
      <c r="H13" s="90" t="s">
        <v>31</v>
      </c>
      <c r="I13" s="90" t="s">
        <v>34</v>
      </c>
      <c r="J13" s="90" t="s">
        <v>26</v>
      </c>
      <c r="K13" s="90" t="s">
        <v>34</v>
      </c>
      <c r="L13" s="90" t="s">
        <v>21</v>
      </c>
      <c r="M13" s="94" t="s">
        <v>34</v>
      </c>
      <c r="N13" s="96" t="s">
        <v>35</v>
      </c>
      <c r="O13" s="90" t="s">
        <v>34</v>
      </c>
      <c r="P13" s="90" t="s">
        <v>33</v>
      </c>
      <c r="Q13" s="90" t="s">
        <v>34</v>
      </c>
      <c r="R13" s="90" t="s">
        <v>19</v>
      </c>
      <c r="S13" s="92"/>
    </row>
    <row r="14" spans="1:20" s="36" customFormat="1" ht="21.75" customHeight="1" x14ac:dyDescent="0.2">
      <c r="B14" s="33"/>
      <c r="C14" s="92"/>
      <c r="D14" s="93"/>
      <c r="E14" s="92"/>
      <c r="F14" s="92"/>
      <c r="G14" s="92"/>
      <c r="H14" s="92"/>
      <c r="I14" s="92"/>
      <c r="J14" s="92"/>
      <c r="K14" s="92"/>
      <c r="L14" s="92"/>
      <c r="M14" s="95"/>
      <c r="N14" s="97"/>
      <c r="O14" s="92"/>
      <c r="P14" s="92"/>
      <c r="Q14" s="92"/>
      <c r="R14" s="92"/>
      <c r="S14" s="92"/>
    </row>
    <row r="15" spans="1:20" ht="10.5" customHeight="1" x14ac:dyDescent="0.2">
      <c r="B15" s="23" t="s">
        <v>2</v>
      </c>
      <c r="C15" s="34">
        <v>4.8319999999999999</v>
      </c>
      <c r="D15" s="28">
        <v>2835904.27</v>
      </c>
      <c r="E15" s="34">
        <v>4.1260000000000003</v>
      </c>
      <c r="F15" s="28">
        <v>101104.84</v>
      </c>
      <c r="G15" s="34">
        <v>3.0880000000000001</v>
      </c>
      <c r="H15" s="28">
        <v>262461.92</v>
      </c>
      <c r="I15" s="34">
        <v>4.3970000000000002</v>
      </c>
      <c r="J15" s="28">
        <v>33663.85</v>
      </c>
      <c r="K15" s="34">
        <v>5.0999999999999996</v>
      </c>
      <c r="L15" s="28">
        <v>24369.02</v>
      </c>
      <c r="M15" s="34">
        <v>5.1180000000000003</v>
      </c>
      <c r="N15" s="28">
        <v>11014.64</v>
      </c>
      <c r="O15" s="34">
        <v>2.4020000000000001</v>
      </c>
      <c r="P15" s="28">
        <v>2195.7800000000002</v>
      </c>
      <c r="Q15" s="34">
        <v>4.8460000000000001</v>
      </c>
      <c r="R15" s="28">
        <v>1115781.81</v>
      </c>
      <c r="S15" s="28">
        <v>4386496.13</v>
      </c>
    </row>
    <row r="16" spans="1:20" ht="10.5" customHeight="1" x14ac:dyDescent="0.2">
      <c r="B16" s="23"/>
      <c r="C16" s="34"/>
      <c r="D16" s="28"/>
      <c r="E16" s="34"/>
      <c r="F16" s="28"/>
      <c r="G16" s="34"/>
      <c r="H16" s="28"/>
      <c r="I16" s="34"/>
      <c r="J16" s="28"/>
      <c r="K16" s="34"/>
      <c r="L16" s="28"/>
      <c r="M16" s="34"/>
      <c r="N16" s="28"/>
      <c r="O16" s="34"/>
      <c r="P16" s="28"/>
      <c r="Q16" s="34"/>
      <c r="R16" s="28"/>
      <c r="S16" s="28"/>
    </row>
    <row r="17" spans="2:19" ht="10.5" customHeight="1" x14ac:dyDescent="0.2">
      <c r="B17" s="23" t="s">
        <v>3</v>
      </c>
      <c r="C17" s="34">
        <v>21.771999999999998</v>
      </c>
      <c r="D17" s="28">
        <v>12328879.939999999</v>
      </c>
      <c r="E17" s="34">
        <v>20.484999999999999</v>
      </c>
      <c r="F17" s="28">
        <v>501971.07</v>
      </c>
      <c r="G17" s="34">
        <v>18.411000000000001</v>
      </c>
      <c r="H17" s="28">
        <v>456511.9</v>
      </c>
      <c r="I17" s="34">
        <v>18.172000000000001</v>
      </c>
      <c r="J17" s="28">
        <v>139126.54999999999</v>
      </c>
      <c r="K17" s="34">
        <v>21.716000000000001</v>
      </c>
      <c r="L17" s="28">
        <v>94354.1</v>
      </c>
      <c r="M17" s="34">
        <v>21.33</v>
      </c>
      <c r="N17" s="28">
        <v>42959.71</v>
      </c>
      <c r="O17" s="34">
        <v>13.914</v>
      </c>
      <c r="P17" s="28">
        <v>1351.49</v>
      </c>
      <c r="Q17" s="34">
        <v>22.334</v>
      </c>
      <c r="R17" s="28">
        <v>5142358.83</v>
      </c>
      <c r="S17" s="28">
        <v>18707513.590000004</v>
      </c>
    </row>
    <row r="18" spans="2:19" ht="10.5" customHeight="1" x14ac:dyDescent="0.2">
      <c r="B18" s="23"/>
      <c r="C18" s="34"/>
      <c r="D18" s="28"/>
      <c r="E18" s="34"/>
      <c r="F18" s="28"/>
      <c r="G18" s="34"/>
      <c r="H18" s="28"/>
      <c r="I18" s="34"/>
      <c r="J18" s="28"/>
      <c r="K18" s="34"/>
      <c r="L18" s="28"/>
      <c r="M18" s="34"/>
      <c r="N18" s="28"/>
      <c r="O18" s="34"/>
      <c r="P18" s="28"/>
      <c r="Q18" s="34"/>
      <c r="R18" s="28"/>
      <c r="S18" s="28"/>
    </row>
    <row r="19" spans="2:19" ht="10.5" customHeight="1" x14ac:dyDescent="0.2">
      <c r="B19" s="23" t="s">
        <v>4</v>
      </c>
      <c r="C19" s="34">
        <v>4.6740000000000004</v>
      </c>
      <c r="D19" s="28">
        <v>2727659.21</v>
      </c>
      <c r="E19" s="34">
        <v>5.9480000000000004</v>
      </c>
      <c r="F19" s="28">
        <v>145751.72</v>
      </c>
      <c r="G19" s="34">
        <v>2.2480000000000002</v>
      </c>
      <c r="H19" s="28">
        <v>200215.7</v>
      </c>
      <c r="I19" s="34">
        <v>6.7329999999999997</v>
      </c>
      <c r="J19" s="28">
        <v>51548.480000000003</v>
      </c>
      <c r="K19" s="34">
        <v>5.3879999999999999</v>
      </c>
      <c r="L19" s="28">
        <v>24748.17</v>
      </c>
      <c r="M19" s="34">
        <v>5.3579999999999997</v>
      </c>
      <c r="N19" s="28">
        <v>11219.11</v>
      </c>
      <c r="O19" s="34">
        <v>2.1030000000000002</v>
      </c>
      <c r="P19" s="28">
        <v>1761.83</v>
      </c>
      <c r="Q19" s="34">
        <v>4.173</v>
      </c>
      <c r="R19" s="28">
        <v>960824.9</v>
      </c>
      <c r="S19" s="28">
        <v>4123729.12</v>
      </c>
    </row>
    <row r="20" spans="2:19" ht="10.5" customHeight="1" x14ac:dyDescent="0.2">
      <c r="B20" s="23"/>
      <c r="C20" s="34"/>
      <c r="D20" s="28"/>
      <c r="E20" s="34"/>
      <c r="F20" s="28"/>
      <c r="G20" s="34"/>
      <c r="H20" s="28"/>
      <c r="I20" s="34"/>
      <c r="J20" s="28"/>
      <c r="K20" s="34"/>
      <c r="L20" s="28"/>
      <c r="M20" s="34"/>
      <c r="N20" s="28"/>
      <c r="O20" s="34"/>
      <c r="P20" s="28"/>
      <c r="Q20" s="34"/>
      <c r="R20" s="28"/>
      <c r="S20" s="28"/>
    </row>
    <row r="21" spans="2:19" ht="10.5" customHeight="1" x14ac:dyDescent="0.2">
      <c r="B21" s="23" t="s">
        <v>5</v>
      </c>
      <c r="C21" s="34">
        <v>3.8079999999999998</v>
      </c>
      <c r="D21" s="28">
        <v>2407579.7200000002</v>
      </c>
      <c r="E21" s="34">
        <v>3.59</v>
      </c>
      <c r="F21" s="28">
        <v>87970.52</v>
      </c>
      <c r="G21" s="34">
        <v>2.0859999999999999</v>
      </c>
      <c r="H21" s="28">
        <v>462422.53</v>
      </c>
      <c r="I21" s="34">
        <v>4.4550000000000001</v>
      </c>
      <c r="J21" s="28">
        <v>34107.9</v>
      </c>
      <c r="K21" s="34">
        <v>4.0830000000000002</v>
      </c>
      <c r="L21" s="28">
        <v>23589.53</v>
      </c>
      <c r="M21" s="34">
        <v>4.298</v>
      </c>
      <c r="N21" s="28">
        <v>10526.96</v>
      </c>
      <c r="O21" s="34">
        <v>2.1019999999999999</v>
      </c>
      <c r="P21" s="28">
        <v>4572.4399999999996</v>
      </c>
      <c r="Q21" s="34">
        <v>4.1210000000000004</v>
      </c>
      <c r="R21" s="28">
        <v>948852.01</v>
      </c>
      <c r="S21" s="28">
        <v>3979621.6100000003</v>
      </c>
    </row>
    <row r="22" spans="2:19" ht="10.5" customHeight="1" x14ac:dyDescent="0.2">
      <c r="B22" s="23"/>
      <c r="C22" s="34"/>
      <c r="D22" s="28"/>
      <c r="E22" s="34"/>
      <c r="F22" s="28"/>
      <c r="G22" s="34"/>
      <c r="H22" s="28"/>
      <c r="I22" s="34"/>
      <c r="J22" s="28"/>
      <c r="K22" s="34"/>
      <c r="L22" s="28"/>
      <c r="M22" s="34"/>
      <c r="N22" s="28"/>
      <c r="O22" s="34"/>
      <c r="P22" s="28"/>
      <c r="Q22" s="34"/>
      <c r="R22" s="28"/>
      <c r="S22" s="28"/>
    </row>
    <row r="23" spans="2:19" ht="10.5" customHeight="1" x14ac:dyDescent="0.2">
      <c r="B23" s="23" t="s">
        <v>6</v>
      </c>
      <c r="C23" s="34">
        <v>5.01</v>
      </c>
      <c r="D23" s="28">
        <v>3022132.34</v>
      </c>
      <c r="E23" s="34">
        <v>4.516</v>
      </c>
      <c r="F23" s="28">
        <v>110661.53</v>
      </c>
      <c r="G23" s="34">
        <v>2.9169999999999998</v>
      </c>
      <c r="H23" s="28">
        <v>401601.67</v>
      </c>
      <c r="I23" s="34">
        <v>5.4139999999999997</v>
      </c>
      <c r="J23" s="28">
        <v>41450.1</v>
      </c>
      <c r="K23" s="34">
        <v>4.6929999999999996</v>
      </c>
      <c r="L23" s="28">
        <v>24873.95</v>
      </c>
      <c r="M23" s="34">
        <v>4.83</v>
      </c>
      <c r="N23" s="28">
        <v>11161.61</v>
      </c>
      <c r="O23" s="34">
        <v>2.302</v>
      </c>
      <c r="P23" s="28">
        <v>3712.66</v>
      </c>
      <c r="Q23" s="34">
        <v>4.6580000000000004</v>
      </c>
      <c r="R23" s="28">
        <v>1072495.18</v>
      </c>
      <c r="S23" s="28">
        <v>4688089.04</v>
      </c>
    </row>
    <row r="24" spans="2:19" ht="10.5" customHeight="1" x14ac:dyDescent="0.2">
      <c r="B24" s="23"/>
      <c r="C24" s="34"/>
      <c r="D24" s="28"/>
      <c r="E24" s="34"/>
      <c r="F24" s="28"/>
      <c r="G24" s="34"/>
      <c r="H24" s="28"/>
      <c r="I24" s="34"/>
      <c r="J24" s="28"/>
      <c r="K24" s="34"/>
      <c r="L24" s="28"/>
      <c r="M24" s="34"/>
      <c r="N24" s="28"/>
      <c r="O24" s="34"/>
      <c r="P24" s="28"/>
      <c r="Q24" s="34"/>
      <c r="R24" s="28"/>
      <c r="S24" s="28"/>
    </row>
    <row r="25" spans="2:19" ht="10.5" customHeight="1" x14ac:dyDescent="0.2">
      <c r="B25" s="23" t="s">
        <v>7</v>
      </c>
      <c r="C25" s="34">
        <v>5.4859999999999998</v>
      </c>
      <c r="D25" s="28">
        <v>3286343.4</v>
      </c>
      <c r="E25" s="34">
        <v>6.625</v>
      </c>
      <c r="F25" s="28">
        <v>162341.15</v>
      </c>
      <c r="G25" s="34">
        <v>14.074</v>
      </c>
      <c r="H25" s="28">
        <v>-820347.9</v>
      </c>
      <c r="I25" s="34">
        <v>8.0079999999999991</v>
      </c>
      <c r="J25" s="28">
        <v>61310.01</v>
      </c>
      <c r="K25" s="34">
        <v>5.5309999999999997</v>
      </c>
      <c r="L25" s="28">
        <v>28248.44</v>
      </c>
      <c r="M25" s="34">
        <v>5.64</v>
      </c>
      <c r="N25" s="28">
        <v>12707.76</v>
      </c>
      <c r="O25" s="34">
        <v>25.826000000000001</v>
      </c>
      <c r="P25" s="28">
        <v>-7621.18</v>
      </c>
      <c r="Q25" s="34">
        <v>5.1360000000000001</v>
      </c>
      <c r="R25" s="28">
        <v>1182553.73</v>
      </c>
      <c r="S25" s="28">
        <v>3905535.4099999992</v>
      </c>
    </row>
    <row r="26" spans="2:19" ht="10.5" customHeight="1" x14ac:dyDescent="0.2">
      <c r="B26" s="23"/>
      <c r="C26" s="34"/>
      <c r="D26" s="28"/>
      <c r="E26" s="34"/>
      <c r="F26" s="28"/>
      <c r="G26" s="34"/>
      <c r="H26" s="28"/>
      <c r="I26" s="34"/>
      <c r="J26" s="28"/>
      <c r="K26" s="34"/>
      <c r="L26" s="28"/>
      <c r="M26" s="34"/>
      <c r="N26" s="28"/>
      <c r="O26" s="34"/>
      <c r="P26" s="28"/>
      <c r="Q26" s="34"/>
      <c r="R26" s="28"/>
      <c r="S26" s="28"/>
    </row>
    <row r="27" spans="2:19" ht="10.5" customHeight="1" x14ac:dyDescent="0.2">
      <c r="B27" s="23" t="s">
        <v>8</v>
      </c>
      <c r="C27" s="34">
        <v>23.056999999999999</v>
      </c>
      <c r="D27" s="28">
        <v>13069718.460000001</v>
      </c>
      <c r="E27" s="34">
        <v>22.006</v>
      </c>
      <c r="F27" s="28">
        <v>539242.15</v>
      </c>
      <c r="G27" s="34">
        <v>20.747</v>
      </c>
      <c r="H27" s="28">
        <v>475117.84</v>
      </c>
      <c r="I27" s="34">
        <v>18.704000000000001</v>
      </c>
      <c r="J27" s="28">
        <v>143199.59</v>
      </c>
      <c r="K27" s="34">
        <v>22.405999999999999</v>
      </c>
      <c r="L27" s="28">
        <v>97560.86</v>
      </c>
      <c r="M27" s="34">
        <v>22.018000000000001</v>
      </c>
      <c r="N27" s="28">
        <v>44412.12</v>
      </c>
      <c r="O27" s="34">
        <v>16.116</v>
      </c>
      <c r="P27" s="28">
        <v>1225.56</v>
      </c>
      <c r="Q27" s="34">
        <v>23.724</v>
      </c>
      <c r="R27" s="28">
        <v>5462403.5499999998</v>
      </c>
      <c r="S27" s="28">
        <v>19832880.129999999</v>
      </c>
    </row>
    <row r="28" spans="2:19" ht="10.5" customHeight="1" x14ac:dyDescent="0.2">
      <c r="B28" s="23"/>
      <c r="C28" s="34"/>
      <c r="D28" s="28"/>
      <c r="E28" s="34"/>
      <c r="F28" s="28"/>
      <c r="G28" s="34"/>
      <c r="H28" s="28"/>
      <c r="I28" s="34"/>
      <c r="J28" s="28"/>
      <c r="K28" s="34"/>
      <c r="L28" s="28"/>
      <c r="M28" s="34"/>
      <c r="N28" s="28"/>
      <c r="O28" s="34"/>
      <c r="P28" s="28"/>
      <c r="Q28" s="34"/>
      <c r="R28" s="28"/>
      <c r="S28" s="28"/>
    </row>
    <row r="29" spans="2:19" ht="10.5" customHeight="1" x14ac:dyDescent="0.2">
      <c r="B29" s="23" t="s">
        <v>9</v>
      </c>
      <c r="C29" s="34">
        <v>5.0350000000000001</v>
      </c>
      <c r="D29" s="28">
        <v>3083238.42</v>
      </c>
      <c r="E29" s="34">
        <v>5.31</v>
      </c>
      <c r="F29" s="28">
        <v>130117.96</v>
      </c>
      <c r="G29" s="34">
        <v>4.5259999999999998</v>
      </c>
      <c r="H29" s="28">
        <v>213314.9</v>
      </c>
      <c r="I29" s="34">
        <v>7.1280000000000001</v>
      </c>
      <c r="J29" s="28">
        <v>54572.639999999999</v>
      </c>
      <c r="K29" s="34">
        <v>4.7789999999999999</v>
      </c>
      <c r="L29" s="28">
        <v>26275.360000000001</v>
      </c>
      <c r="M29" s="34">
        <v>4.9649999999999999</v>
      </c>
      <c r="N29" s="28">
        <v>11762.17</v>
      </c>
      <c r="O29" s="34">
        <v>8.5090000000000003</v>
      </c>
      <c r="P29" s="28">
        <v>2455.9499999999998</v>
      </c>
      <c r="Q29" s="34">
        <v>3.5470000000000002</v>
      </c>
      <c r="R29" s="28">
        <v>816689.66</v>
      </c>
      <c r="S29" s="28">
        <v>4338427.0599999996</v>
      </c>
    </row>
    <row r="30" spans="2:19" ht="10.5" customHeight="1" x14ac:dyDescent="0.2">
      <c r="B30" s="23"/>
      <c r="C30" s="34"/>
      <c r="D30" s="28"/>
      <c r="E30" s="34"/>
      <c r="F30" s="28"/>
      <c r="G30" s="34"/>
      <c r="H30" s="28"/>
      <c r="I30" s="34"/>
      <c r="J30" s="28"/>
      <c r="K30" s="34"/>
      <c r="L30" s="28"/>
      <c r="M30" s="34"/>
      <c r="N30" s="28"/>
      <c r="O30" s="34"/>
      <c r="P30" s="28"/>
      <c r="Q30" s="34"/>
      <c r="R30" s="28"/>
      <c r="S30" s="28"/>
    </row>
    <row r="31" spans="2:19" ht="10.5" customHeight="1" x14ac:dyDescent="0.2">
      <c r="B31" s="23" t="s">
        <v>10</v>
      </c>
      <c r="C31" s="34">
        <v>13.724</v>
      </c>
      <c r="D31" s="28">
        <v>7994421.7000000002</v>
      </c>
      <c r="E31" s="34">
        <v>13.041</v>
      </c>
      <c r="F31" s="28">
        <v>319560.89</v>
      </c>
      <c r="G31" s="34">
        <v>12.129</v>
      </c>
      <c r="H31" s="28">
        <v>732590.41</v>
      </c>
      <c r="I31" s="34">
        <v>11.102</v>
      </c>
      <c r="J31" s="28">
        <v>84997.96</v>
      </c>
      <c r="K31" s="34">
        <v>13.63</v>
      </c>
      <c r="L31" s="28">
        <v>64433.69</v>
      </c>
      <c r="M31" s="34">
        <v>13.644</v>
      </c>
      <c r="N31" s="28">
        <v>29146.67</v>
      </c>
      <c r="O31" s="34">
        <v>7.407</v>
      </c>
      <c r="P31" s="28">
        <v>5090.92</v>
      </c>
      <c r="Q31" s="34">
        <v>14.616</v>
      </c>
      <c r="R31" s="28">
        <v>3365304.77</v>
      </c>
      <c r="S31" s="28">
        <v>12595547.01</v>
      </c>
    </row>
    <row r="32" spans="2:19" ht="10.5" customHeight="1" x14ac:dyDescent="0.2">
      <c r="B32" s="23"/>
      <c r="C32" s="34"/>
      <c r="D32" s="28"/>
      <c r="E32" s="34"/>
      <c r="F32" s="28"/>
      <c r="G32" s="34"/>
      <c r="H32" s="28"/>
      <c r="I32" s="34"/>
      <c r="J32" s="28"/>
      <c r="K32" s="34"/>
      <c r="L32" s="28"/>
      <c r="M32" s="34"/>
      <c r="N32" s="28"/>
      <c r="O32" s="34"/>
      <c r="P32" s="28"/>
      <c r="Q32" s="34"/>
      <c r="R32" s="28"/>
      <c r="S32" s="28"/>
    </row>
    <row r="33" spans="2:19" ht="10.5" customHeight="1" x14ac:dyDescent="0.2">
      <c r="B33" s="23" t="s">
        <v>11</v>
      </c>
      <c r="C33" s="34">
        <v>12.602</v>
      </c>
      <c r="D33" s="28">
        <v>7440393.2000000002</v>
      </c>
      <c r="E33" s="34">
        <v>14.353</v>
      </c>
      <c r="F33" s="28">
        <v>351710.56</v>
      </c>
      <c r="G33" s="34">
        <v>19.774000000000001</v>
      </c>
      <c r="H33" s="28">
        <v>483065.24</v>
      </c>
      <c r="I33" s="34">
        <v>15.887</v>
      </c>
      <c r="J33" s="28">
        <v>121632.37</v>
      </c>
      <c r="K33" s="34">
        <v>12.673999999999999</v>
      </c>
      <c r="L33" s="28">
        <v>62192.07</v>
      </c>
      <c r="M33" s="34">
        <v>12.798999999999999</v>
      </c>
      <c r="N33" s="28">
        <v>28056.27</v>
      </c>
      <c r="O33" s="34">
        <v>19.318999999999999</v>
      </c>
      <c r="P33" s="28">
        <v>2261.9499999999998</v>
      </c>
      <c r="Q33" s="34">
        <v>12.845000000000001</v>
      </c>
      <c r="R33" s="28">
        <v>2957535.56</v>
      </c>
      <c r="S33" s="28">
        <v>11446847.219999999</v>
      </c>
    </row>
    <row r="34" spans="2:19" s="27" customFormat="1" ht="15.75" thickBot="1" x14ac:dyDescent="0.3">
      <c r="B34" s="5" t="s">
        <v>12</v>
      </c>
      <c r="C34" s="35">
        <f t="shared" ref="C34:R34" si="0">SUM(C15:C33)</f>
        <v>100</v>
      </c>
      <c r="D34" s="26">
        <f t="shared" si="0"/>
        <v>58196270.660000004</v>
      </c>
      <c r="E34" s="35">
        <f t="shared" si="0"/>
        <v>99.999999999999986</v>
      </c>
      <c r="F34" s="26">
        <f t="shared" si="0"/>
        <v>2450432.39</v>
      </c>
      <c r="G34" s="35">
        <f t="shared" si="0"/>
        <v>100</v>
      </c>
      <c r="H34" s="26">
        <f t="shared" si="0"/>
        <v>2866954.21</v>
      </c>
      <c r="I34" s="35">
        <f t="shared" si="0"/>
        <v>100.00000000000001</v>
      </c>
      <c r="J34" s="26">
        <f t="shared" si="0"/>
        <v>765609.45</v>
      </c>
      <c r="K34" s="35">
        <f t="shared" si="0"/>
        <v>100</v>
      </c>
      <c r="L34" s="26">
        <f t="shared" si="0"/>
        <v>470645.19</v>
      </c>
      <c r="M34" s="35">
        <f t="shared" si="0"/>
        <v>100</v>
      </c>
      <c r="N34" s="26">
        <f t="shared" si="0"/>
        <v>212967.02</v>
      </c>
      <c r="O34" s="35">
        <f t="shared" si="0"/>
        <v>100</v>
      </c>
      <c r="P34" s="26">
        <f t="shared" si="0"/>
        <v>17007.399999999998</v>
      </c>
      <c r="Q34" s="35">
        <f t="shared" si="0"/>
        <v>100</v>
      </c>
      <c r="R34" s="26">
        <f t="shared" si="0"/>
        <v>23024800</v>
      </c>
      <c r="S34" s="26">
        <v>88004686.320000008</v>
      </c>
    </row>
    <row r="35" spans="2:19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57" spans="1:20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</sheetData>
  <mergeCells count="27">
    <mergeCell ref="E13:E14"/>
    <mergeCell ref="F13:F14"/>
    <mergeCell ref="G13:G14"/>
    <mergeCell ref="H13:H14"/>
    <mergeCell ref="R13:R14"/>
    <mergeCell ref="J13:J14"/>
    <mergeCell ref="K13:K14"/>
    <mergeCell ref="L13:L14"/>
    <mergeCell ref="M13:M14"/>
    <mergeCell ref="N13:N14"/>
    <mergeCell ref="O13:O14"/>
    <mergeCell ref="A7:T7"/>
    <mergeCell ref="B11:B12"/>
    <mergeCell ref="C11:D12"/>
    <mergeCell ref="E11:F12"/>
    <mergeCell ref="G11:H12"/>
    <mergeCell ref="I11:J12"/>
    <mergeCell ref="S11:S14"/>
    <mergeCell ref="C13:C14"/>
    <mergeCell ref="D13:D14"/>
    <mergeCell ref="I13:I14"/>
    <mergeCell ref="K11:L12"/>
    <mergeCell ref="M11:N12"/>
    <mergeCell ref="O11:P12"/>
    <mergeCell ref="Q11:R12"/>
    <mergeCell ref="P13:P14"/>
    <mergeCell ref="Q13:Q14"/>
  </mergeCells>
  <pageMargins left="0.28000000000000003" right="0.11811023622047245" top="0.31496062992125984" bottom="0.31496062992125984" header="0.31496062992125984" footer="0.31496062992125984"/>
  <pageSetup paperSize="21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48"/>
  <sheetViews>
    <sheetView workbookViewId="0"/>
  </sheetViews>
  <sheetFormatPr baseColWidth="10" defaultRowHeight="15" x14ac:dyDescent="0.25"/>
  <cols>
    <col min="1" max="1" width="8.140625" customWidth="1"/>
    <col min="2" max="2" width="14.7109375" customWidth="1"/>
    <col min="3" max="3" width="13.5703125" customWidth="1"/>
    <col min="4" max="4" width="14.42578125" customWidth="1"/>
    <col min="5" max="5" width="14.7109375" customWidth="1"/>
    <col min="6" max="6" width="12.85546875" customWidth="1"/>
    <col min="7" max="7" width="11.7109375" customWidth="1"/>
    <col min="8" max="8" width="13.85546875" customWidth="1"/>
    <col min="9" max="9" width="13.28515625" customWidth="1"/>
    <col min="10" max="10" width="12.5703125" customWidth="1"/>
    <col min="11" max="11" width="13.42578125" customWidth="1"/>
    <col min="12" max="12" width="12.28515625" bestFit="1" customWidth="1"/>
    <col min="13" max="13" width="12.28515625" customWidth="1"/>
    <col min="14" max="14" width="13.28515625" bestFit="1" customWidth="1"/>
  </cols>
  <sheetData>
    <row r="8" spans="2:14" ht="32.25" customHeight="1" x14ac:dyDescent="0.25">
      <c r="B8" s="98" t="s">
        <v>42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2:14" ht="15" customHeight="1" x14ac:dyDescent="0.25">
      <c r="B9" s="11"/>
      <c r="C9" s="99"/>
      <c r="D9" s="99"/>
      <c r="E9" s="99"/>
      <c r="F9" s="99"/>
      <c r="G9" s="99"/>
      <c r="H9" s="99"/>
    </row>
    <row r="10" spans="2:14" ht="15.75" thickBot="1" x14ac:dyDescent="0.3">
      <c r="B10" s="11"/>
      <c r="C10" s="11"/>
      <c r="D10" s="11"/>
      <c r="E10" s="11"/>
      <c r="F10" s="11"/>
      <c r="G10" s="11"/>
      <c r="H10" s="11"/>
      <c r="I10" s="9"/>
      <c r="M10" s="45" t="s">
        <v>43</v>
      </c>
    </row>
    <row r="11" spans="2:14" s="50" customFormat="1" ht="68.25" thickBot="1" x14ac:dyDescent="0.25">
      <c r="B11" s="46" t="s">
        <v>0</v>
      </c>
      <c r="C11" s="30" t="s">
        <v>35</v>
      </c>
      <c r="D11" s="47" t="s">
        <v>44</v>
      </c>
      <c r="E11" s="48" t="s">
        <v>17</v>
      </c>
      <c r="F11" s="47" t="s">
        <v>45</v>
      </c>
      <c r="G11" s="49" t="s">
        <v>30</v>
      </c>
      <c r="H11" s="48" t="s">
        <v>46</v>
      </c>
      <c r="I11" s="48" t="s">
        <v>32</v>
      </c>
      <c r="J11" s="48" t="s">
        <v>47</v>
      </c>
      <c r="K11" s="48" t="s">
        <v>48</v>
      </c>
      <c r="L11" s="48" t="s">
        <v>19</v>
      </c>
      <c r="M11" s="48" t="s">
        <v>49</v>
      </c>
      <c r="N11" s="48" t="s">
        <v>1</v>
      </c>
    </row>
    <row r="12" spans="2:14" x14ac:dyDescent="0.25">
      <c r="B12" s="51" t="s">
        <v>2</v>
      </c>
      <c r="C12" s="52">
        <v>10899.65106</v>
      </c>
      <c r="D12" s="53">
        <v>115.00218000000314</v>
      </c>
      <c r="E12" s="52">
        <v>2835904.2692618002</v>
      </c>
      <c r="F12" s="54">
        <v>72232.397586800158</v>
      </c>
      <c r="G12" s="52">
        <v>36733.118641999994</v>
      </c>
      <c r="H12" s="53">
        <v>1681.4243247999693</v>
      </c>
      <c r="I12" s="52">
        <v>104559.9496546</v>
      </c>
      <c r="J12" s="52">
        <v>10365.328967400041</v>
      </c>
      <c r="K12" s="52">
        <v>55189.218840900001</v>
      </c>
      <c r="L12" s="52">
        <v>1187873.3220000002</v>
      </c>
      <c r="M12" s="52">
        <v>14721.066799999913</v>
      </c>
      <c r="N12" s="52">
        <v>4330274.7493182998</v>
      </c>
    </row>
    <row r="13" spans="2:14" ht="10.5" customHeight="1" x14ac:dyDescent="0.25">
      <c r="B13" s="55"/>
      <c r="C13" s="13"/>
      <c r="D13" s="7"/>
      <c r="E13" s="13"/>
      <c r="F13" s="12"/>
      <c r="G13" s="13"/>
      <c r="H13" s="7"/>
      <c r="I13" s="13"/>
      <c r="J13" s="13"/>
      <c r="K13" s="13"/>
      <c r="L13" s="13"/>
      <c r="M13" s="13"/>
      <c r="N13" s="13"/>
    </row>
    <row r="14" spans="2:14" ht="10.5" customHeight="1" x14ac:dyDescent="0.25">
      <c r="B14" s="55" t="s">
        <v>3</v>
      </c>
      <c r="C14" s="13">
        <v>45425.861099999995</v>
      </c>
      <c r="D14" s="7">
        <v>-2466.1578599999921</v>
      </c>
      <c r="E14" s="13">
        <v>12328879.939321002</v>
      </c>
      <c r="F14" s="12">
        <v>-1034156.5215475988</v>
      </c>
      <c r="G14" s="13">
        <v>144500.69413999998</v>
      </c>
      <c r="H14" s="7">
        <v>-26826.360818400106</v>
      </c>
      <c r="I14" s="13">
        <v>484940.56800199999</v>
      </c>
      <c r="J14" s="13">
        <v>-51091.515123000019</v>
      </c>
      <c r="K14" s="13">
        <v>255963.12183299998</v>
      </c>
      <c r="L14" s="13">
        <v>5373015.1699999999</v>
      </c>
      <c r="M14" s="13">
        <v>-238481.28216000274</v>
      </c>
      <c r="N14" s="13">
        <v>17279703.516886998</v>
      </c>
    </row>
    <row r="15" spans="2:14" ht="10.5" customHeight="1" x14ac:dyDescent="0.25">
      <c r="B15" s="55"/>
      <c r="C15" s="13"/>
      <c r="D15" s="7"/>
      <c r="E15" s="13"/>
      <c r="F15" s="12"/>
      <c r="G15" s="13"/>
      <c r="H15" s="7"/>
      <c r="I15" s="13"/>
      <c r="J15" s="13"/>
      <c r="K15" s="13"/>
      <c r="L15" s="13"/>
      <c r="M15" s="13"/>
      <c r="N15" s="13"/>
    </row>
    <row r="16" spans="2:14" ht="10.5" customHeight="1" x14ac:dyDescent="0.25">
      <c r="B16" s="55" t="s">
        <v>4</v>
      </c>
      <c r="C16" s="13">
        <v>11410.771860000001</v>
      </c>
      <c r="D16" s="7">
        <v>-191.67029999999431</v>
      </c>
      <c r="E16" s="13">
        <v>2727659.2058342001</v>
      </c>
      <c r="F16" s="12">
        <v>22902.955332399346</v>
      </c>
      <c r="G16" s="13">
        <v>53780.395723999995</v>
      </c>
      <c r="H16" s="7">
        <v>-8827.4777052000209</v>
      </c>
      <c r="I16" s="13">
        <v>143791.37205840001</v>
      </c>
      <c r="J16" s="13">
        <v>-5881.0377120000194</v>
      </c>
      <c r="K16" s="13">
        <v>75896.493123600012</v>
      </c>
      <c r="L16" s="13">
        <v>1021385.528</v>
      </c>
      <c r="M16" s="13">
        <v>8096.5867400001734</v>
      </c>
      <c r="N16" s="13">
        <v>4050023.1229553991</v>
      </c>
    </row>
    <row r="17" spans="2:14" ht="10.5" customHeight="1" x14ac:dyDescent="0.25">
      <c r="B17" s="55"/>
      <c r="C17" s="13"/>
      <c r="D17" s="7"/>
      <c r="E17" s="13"/>
      <c r="F17" s="12"/>
      <c r="G17" s="13"/>
      <c r="H17" s="7"/>
      <c r="I17" s="13"/>
      <c r="J17" s="13"/>
      <c r="K17" s="13"/>
      <c r="L17" s="13"/>
      <c r="M17" s="13"/>
      <c r="N17" s="13"/>
    </row>
    <row r="18" spans="2:14" ht="10.5" customHeight="1" x14ac:dyDescent="0.25">
      <c r="B18" s="55" t="s">
        <v>5</v>
      </c>
      <c r="C18" s="13">
        <v>9153.3216599999996</v>
      </c>
      <c r="D18" s="7">
        <v>1373.6371499999987</v>
      </c>
      <c r="E18" s="13">
        <v>2407579.7172042001</v>
      </c>
      <c r="F18" s="12">
        <v>579620.9464891979</v>
      </c>
      <c r="G18" s="13">
        <v>40190.547957999996</v>
      </c>
      <c r="H18" s="7">
        <v>15438.532436800015</v>
      </c>
      <c r="I18" s="13">
        <v>99732.597865999996</v>
      </c>
      <c r="J18" s="13">
        <v>35286.226271999971</v>
      </c>
      <c r="K18" s="13">
        <v>52641.228189000001</v>
      </c>
      <c r="L18" s="13">
        <v>1053120.7379999999</v>
      </c>
      <c r="M18" s="13">
        <v>142058.29462000006</v>
      </c>
      <c r="N18" s="13">
        <v>4436195.7878451981</v>
      </c>
    </row>
    <row r="19" spans="2:14" ht="10.5" customHeight="1" x14ac:dyDescent="0.25">
      <c r="B19" s="55"/>
      <c r="C19" s="13"/>
      <c r="D19" s="7"/>
      <c r="E19" s="13"/>
      <c r="F19" s="12"/>
      <c r="G19" s="13"/>
      <c r="H19" s="7"/>
      <c r="I19" s="13"/>
      <c r="J19" s="13"/>
      <c r="K19" s="13"/>
      <c r="L19" s="13"/>
      <c r="M19" s="13"/>
      <c r="N19" s="13"/>
    </row>
    <row r="20" spans="2:14" ht="10.5" customHeight="1" x14ac:dyDescent="0.25">
      <c r="B20" s="55" t="s">
        <v>6</v>
      </c>
      <c r="C20" s="13">
        <v>10286.3061</v>
      </c>
      <c r="D20" s="7">
        <v>875.29436999999962</v>
      </c>
      <c r="E20" s="13">
        <v>3022132.3353738002</v>
      </c>
      <c r="F20" s="12">
        <v>322403.14044839982</v>
      </c>
      <c r="G20" s="13">
        <v>46485.05444</v>
      </c>
      <c r="H20" s="7">
        <v>7872.1229751999999</v>
      </c>
      <c r="I20" s="13">
        <v>118478.40557299998</v>
      </c>
      <c r="J20" s="13">
        <v>23450.637876599969</v>
      </c>
      <c r="K20" s="13">
        <v>62535.709654499995</v>
      </c>
      <c r="L20" s="13">
        <v>1162485.1540000001</v>
      </c>
      <c r="M20" s="13">
        <v>76549.547359999735</v>
      </c>
      <c r="N20" s="13">
        <v>4853553.7081714999</v>
      </c>
    </row>
    <row r="21" spans="2:14" ht="10.5" customHeight="1" x14ac:dyDescent="0.25">
      <c r="B21" s="55"/>
      <c r="C21" s="13"/>
      <c r="D21" s="7"/>
      <c r="E21" s="13"/>
      <c r="F21" s="12"/>
      <c r="G21" s="13"/>
      <c r="H21" s="7"/>
      <c r="I21" s="13"/>
      <c r="J21" s="13"/>
      <c r="K21" s="13"/>
      <c r="L21" s="13"/>
      <c r="M21" s="13"/>
      <c r="N21" s="13"/>
    </row>
    <row r="22" spans="2:14" ht="10.5" customHeight="1" x14ac:dyDescent="0.25">
      <c r="B22" s="55" t="s">
        <v>7</v>
      </c>
      <c r="C22" s="13">
        <v>12011.3388</v>
      </c>
      <c r="D22" s="7">
        <v>696.40208999999959</v>
      </c>
      <c r="E22" s="13">
        <v>3286343.4041702002</v>
      </c>
      <c r="F22" s="12">
        <v>283644.29296279885</v>
      </c>
      <c r="G22" s="13">
        <v>66849.147683999996</v>
      </c>
      <c r="H22" s="7">
        <v>2827.8500008000119</v>
      </c>
      <c r="I22" s="13">
        <v>163370.32677459996</v>
      </c>
      <c r="J22" s="13">
        <v>3087.5447987999069</v>
      </c>
      <c r="K22" s="13">
        <v>86230.729320899991</v>
      </c>
      <c r="L22" s="13">
        <v>1275755.442</v>
      </c>
      <c r="M22" s="13">
        <v>66244.800599999493</v>
      </c>
      <c r="N22" s="13">
        <v>5247061.279202099</v>
      </c>
    </row>
    <row r="23" spans="2:14" ht="10.5" customHeight="1" x14ac:dyDescent="0.25">
      <c r="B23" s="55"/>
      <c r="C23" s="13"/>
      <c r="D23" s="7"/>
      <c r="E23" s="13"/>
      <c r="F23" s="12"/>
      <c r="G23" s="13"/>
      <c r="H23" s="7"/>
      <c r="I23" s="13"/>
      <c r="J23" s="13"/>
      <c r="K23" s="13"/>
      <c r="L23" s="13"/>
      <c r="M23" s="13"/>
      <c r="N23" s="13"/>
    </row>
    <row r="24" spans="2:14" ht="10.5" customHeight="1" x14ac:dyDescent="0.25">
      <c r="B24" s="55" t="s">
        <v>8</v>
      </c>
      <c r="C24" s="13">
        <v>46891.074059999999</v>
      </c>
      <c r="D24" s="7">
        <v>-2478.9358800000336</v>
      </c>
      <c r="E24" s="13">
        <v>13069718.464822801</v>
      </c>
      <c r="F24" s="12">
        <v>-1055297.7110852022</v>
      </c>
      <c r="G24" s="13">
        <v>153946.58954399999</v>
      </c>
      <c r="H24" s="7">
        <v>-3515.7054064000258</v>
      </c>
      <c r="I24" s="13">
        <v>521280.48019739997</v>
      </c>
      <c r="J24" s="13">
        <v>-53885.008036200074</v>
      </c>
      <c r="K24" s="13">
        <v>275144.1885171</v>
      </c>
      <c r="L24" s="13">
        <v>5709896.6299999999</v>
      </c>
      <c r="M24" s="13">
        <v>-245841.81556000095</v>
      </c>
      <c r="N24" s="13">
        <v>18415858.251173496</v>
      </c>
    </row>
    <row r="25" spans="2:14" ht="10.5" customHeight="1" x14ac:dyDescent="0.25">
      <c r="B25" s="55"/>
      <c r="C25" s="13"/>
      <c r="D25" s="7"/>
      <c r="E25" s="13"/>
      <c r="F25" s="12"/>
      <c r="G25" s="13"/>
      <c r="H25" s="7"/>
      <c r="I25" s="13"/>
      <c r="J25" s="13"/>
      <c r="K25" s="13"/>
      <c r="L25" s="13"/>
      <c r="M25" s="13"/>
      <c r="N25" s="13"/>
    </row>
    <row r="26" spans="2:14" ht="10.5" customHeight="1" x14ac:dyDescent="0.25">
      <c r="B26" s="55" t="s">
        <v>9</v>
      </c>
      <c r="C26" s="13">
        <v>10573.81155</v>
      </c>
      <c r="D26" s="7">
        <v>1188.3558599999997</v>
      </c>
      <c r="E26" s="13">
        <v>3083238.4195668004</v>
      </c>
      <c r="F26" s="12">
        <v>463344.40403239941</v>
      </c>
      <c r="G26" s="13">
        <v>60554.641201999992</v>
      </c>
      <c r="H26" s="7">
        <v>7375.3385155999786</v>
      </c>
      <c r="I26" s="13">
        <v>138351.4121748</v>
      </c>
      <c r="J26" s="13">
        <v>24700.358390400012</v>
      </c>
      <c r="K26" s="13">
        <v>73025.153404199998</v>
      </c>
      <c r="L26" s="13">
        <v>908359.35699999996</v>
      </c>
      <c r="M26" s="13">
        <v>128073.28115999978</v>
      </c>
      <c r="N26" s="13">
        <v>4898784.5328561999</v>
      </c>
    </row>
    <row r="27" spans="2:14" ht="10.5" customHeight="1" x14ac:dyDescent="0.25">
      <c r="B27" s="55"/>
      <c r="C27" s="13"/>
      <c r="D27" s="7"/>
      <c r="E27" s="13"/>
      <c r="F27" s="12"/>
      <c r="G27" s="13"/>
      <c r="H27" s="7"/>
      <c r="I27" s="13"/>
      <c r="J27" s="13"/>
      <c r="K27" s="13"/>
      <c r="L27" s="13"/>
      <c r="M27" s="13"/>
      <c r="N27" s="13"/>
    </row>
    <row r="28" spans="2:14" ht="10.5" customHeight="1" x14ac:dyDescent="0.25">
      <c r="B28" s="55" t="s">
        <v>10</v>
      </c>
      <c r="C28" s="13">
        <v>29057.217480000003</v>
      </c>
      <c r="D28" s="7">
        <v>89.44614000000729</v>
      </c>
      <c r="E28" s="13">
        <v>7994421.7005642001</v>
      </c>
      <c r="F28" s="12">
        <v>22902.955332399346</v>
      </c>
      <c r="G28" s="13">
        <v>92771.596191999997</v>
      </c>
      <c r="H28" s="7">
        <v>4356.4175687999668</v>
      </c>
      <c r="I28" s="13">
        <v>322427.89256040001</v>
      </c>
      <c r="J28" s="13">
        <v>8601.0176538000815</v>
      </c>
      <c r="K28" s="13">
        <v>170185.08120660001</v>
      </c>
      <c r="L28" s="13">
        <v>3563375.8489999999</v>
      </c>
      <c r="M28" s="13">
        <v>-13985.013460001908</v>
      </c>
      <c r="N28" s="13">
        <v>12194204.160238195</v>
      </c>
    </row>
    <row r="29" spans="2:14" ht="10.5" customHeight="1" x14ac:dyDescent="0.25">
      <c r="B29" s="55"/>
      <c r="C29" s="13"/>
      <c r="D29" s="7"/>
      <c r="E29" s="13"/>
      <c r="F29" s="12"/>
      <c r="G29" s="13"/>
      <c r="H29" s="7"/>
      <c r="I29" s="13"/>
      <c r="J29" s="13"/>
      <c r="K29" s="13"/>
      <c r="L29" s="13"/>
      <c r="M29" s="13"/>
      <c r="N29" s="13"/>
    </row>
    <row r="30" spans="2:14" ht="10.5" customHeight="1" thickBot="1" x14ac:dyDescent="0.3">
      <c r="B30" s="56" t="s">
        <v>11</v>
      </c>
      <c r="C30" s="57">
        <v>27257.64633</v>
      </c>
      <c r="D30" s="58">
        <v>798.62625000000116</v>
      </c>
      <c r="E30" s="57">
        <v>7440393.2038810002</v>
      </c>
      <c r="F30" s="59">
        <v>322403.14044840075</v>
      </c>
      <c r="G30" s="57">
        <v>131324.41447399999</v>
      </c>
      <c r="H30" s="58">
        <v>-382.14189200014516</v>
      </c>
      <c r="I30" s="57">
        <v>353499.37513880001</v>
      </c>
      <c r="J30" s="57">
        <v>5366.4469121999573</v>
      </c>
      <c r="K30" s="57">
        <v>186585.34591020001</v>
      </c>
      <c r="L30" s="57">
        <v>3156432.81</v>
      </c>
      <c r="M30" s="57">
        <v>62564.533900000155</v>
      </c>
      <c r="N30" s="13">
        <v>11686243.401352601</v>
      </c>
    </row>
    <row r="31" spans="2:14" ht="10.5" customHeight="1" thickBot="1" x14ac:dyDescent="0.3">
      <c r="B31" s="5" t="s">
        <v>12</v>
      </c>
      <c r="C31" s="60">
        <v>212967</v>
      </c>
      <c r="D31" s="60">
        <v>-1.0913936421275139E-11</v>
      </c>
      <c r="E31" s="60">
        <v>58196270.660000011</v>
      </c>
      <c r="F31" s="60">
        <v>-5.3551048040390015E-9</v>
      </c>
      <c r="G31" s="60">
        <v>827136.19999999984</v>
      </c>
      <c r="H31" s="60">
        <v>-3.5652192309498787E-10</v>
      </c>
      <c r="I31" s="60">
        <v>2450432.38</v>
      </c>
      <c r="J31" s="60">
        <v>-1.7462298274040222E-10</v>
      </c>
      <c r="K31" s="60">
        <v>1293396.2699999998</v>
      </c>
      <c r="L31" s="60">
        <v>24411700</v>
      </c>
      <c r="M31" s="60">
        <v>-6.28642737865448E-9</v>
      </c>
      <c r="N31" s="60">
        <v>87391902.51000002</v>
      </c>
    </row>
    <row r="32" spans="2:14" x14ac:dyDescent="0.25">
      <c r="B32" s="14"/>
      <c r="C32" s="14"/>
      <c r="D32" s="14"/>
      <c r="E32" s="16"/>
      <c r="F32" s="61"/>
      <c r="G32" s="14"/>
      <c r="H32" s="14"/>
      <c r="I32" s="14"/>
      <c r="J32" s="14"/>
      <c r="K32" s="14"/>
      <c r="L32" s="14"/>
      <c r="M32" s="14"/>
      <c r="N32" s="14"/>
    </row>
    <row r="33" spans="2:14" x14ac:dyDescent="0.25">
      <c r="B33" s="14"/>
      <c r="C33" s="14"/>
      <c r="D33" s="62"/>
      <c r="E33" s="61"/>
      <c r="F33" s="61"/>
      <c r="G33" s="14"/>
      <c r="H33" s="14"/>
      <c r="I33" s="14"/>
      <c r="J33" s="14"/>
      <c r="K33" s="14"/>
      <c r="L33" s="14"/>
      <c r="M33" s="14"/>
      <c r="N33" s="14"/>
    </row>
    <row r="34" spans="2:14" x14ac:dyDescent="0.25">
      <c r="B34" s="14"/>
      <c r="C34" s="14"/>
      <c r="D34" s="62"/>
      <c r="E34" s="61"/>
      <c r="F34" s="61"/>
      <c r="G34" s="14"/>
      <c r="H34" s="14"/>
      <c r="I34" s="14"/>
      <c r="J34" s="14"/>
      <c r="K34" s="14"/>
      <c r="L34" s="14"/>
      <c r="M34" s="14"/>
      <c r="N34" s="14"/>
    </row>
    <row r="35" spans="2:14" x14ac:dyDescent="0.25">
      <c r="B35" s="14"/>
      <c r="C35" s="14"/>
      <c r="D35" s="14"/>
      <c r="E35" s="61"/>
      <c r="F35" s="14"/>
      <c r="G35" s="14"/>
      <c r="H35" s="14"/>
      <c r="I35" s="14"/>
      <c r="J35" s="14"/>
    </row>
    <row r="36" spans="2:14" x14ac:dyDescent="0.25">
      <c r="B36" s="14"/>
      <c r="C36" s="14"/>
      <c r="D36" s="14"/>
      <c r="E36" s="61"/>
      <c r="F36" s="14"/>
      <c r="G36" s="14"/>
      <c r="H36" s="14"/>
      <c r="I36" s="14"/>
      <c r="J36" s="14"/>
    </row>
    <row r="38" spans="2:14" x14ac:dyDescent="0.25">
      <c r="B38" s="100" t="s">
        <v>50</v>
      </c>
      <c r="C38" s="100"/>
      <c r="D38" s="63"/>
      <c r="E38" s="63"/>
      <c r="F38" s="63"/>
      <c r="G38" s="100" t="s">
        <v>51</v>
      </c>
      <c r="H38" s="100"/>
      <c r="I38" s="63"/>
      <c r="K38" s="100" t="s">
        <v>52</v>
      </c>
      <c r="L38" s="100"/>
      <c r="M38" s="100"/>
      <c r="N38" s="100"/>
    </row>
    <row r="41" spans="2:14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</row>
    <row r="42" spans="2:14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</row>
    <row r="43" spans="2:14" x14ac:dyDescent="0.2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2:14" x14ac:dyDescent="0.25">
      <c r="B44" s="101" t="s">
        <v>53</v>
      </c>
      <c r="C44" s="101"/>
      <c r="D44" s="65"/>
      <c r="E44" s="65"/>
      <c r="F44" s="65"/>
      <c r="G44" s="101" t="s">
        <v>54</v>
      </c>
      <c r="H44" s="101"/>
      <c r="I44" s="65"/>
      <c r="K44" s="101" t="s">
        <v>55</v>
      </c>
      <c r="L44" s="101"/>
      <c r="M44" s="101"/>
      <c r="N44" s="101"/>
    </row>
    <row r="48" spans="2:14" x14ac:dyDescent="0.25">
      <c r="I48" s="82" t="s">
        <v>13</v>
      </c>
      <c r="J48" s="82"/>
    </row>
  </sheetData>
  <mergeCells count="9">
    <mergeCell ref="I48:J48"/>
    <mergeCell ref="B8:N8"/>
    <mergeCell ref="C9:H9"/>
    <mergeCell ref="B38:C38"/>
    <mergeCell ref="G38:H38"/>
    <mergeCell ref="K38:N38"/>
    <mergeCell ref="B44:C44"/>
    <mergeCell ref="G44:H44"/>
    <mergeCell ref="K44:N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8"/>
  <sheetViews>
    <sheetView workbookViewId="0">
      <selection activeCell="F3" sqref="F3"/>
    </sheetView>
  </sheetViews>
  <sheetFormatPr baseColWidth="10" defaultRowHeight="14.25" x14ac:dyDescent="0.2"/>
  <cols>
    <col min="1" max="1" width="2.28515625" style="22" customWidth="1"/>
    <col min="2" max="2" width="16.28515625" style="22" customWidth="1"/>
    <col min="3" max="5" width="14.28515625" style="22" customWidth="1"/>
    <col min="6" max="6" width="15.28515625" style="22" customWidth="1"/>
    <col min="7" max="11" width="14.28515625" style="22" customWidth="1"/>
    <col min="12" max="12" width="2.28515625" style="22" customWidth="1"/>
    <col min="13" max="16384" width="11.42578125" style="22"/>
  </cols>
  <sheetData>
    <row r="6" spans="1:12" x14ac:dyDescent="0.2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2" ht="41.25" customHeight="1" x14ac:dyDescent="0.25">
      <c r="A7" s="83" t="s">
        <v>15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2">
      <c r="B8" s="11"/>
      <c r="C8" s="17"/>
      <c r="D8" s="11"/>
      <c r="E8" s="11"/>
      <c r="F8" s="11"/>
      <c r="G8" s="11"/>
      <c r="H8" s="11"/>
      <c r="I8" s="11"/>
      <c r="J8" s="8"/>
      <c r="K8" s="9"/>
    </row>
    <row r="9" spans="1:12" x14ac:dyDescent="0.2">
      <c r="B9" s="11"/>
      <c r="C9" s="17"/>
      <c r="D9" s="11"/>
      <c r="E9" s="11"/>
      <c r="F9" s="11"/>
      <c r="G9" s="11"/>
      <c r="H9" s="11"/>
      <c r="I9" s="11"/>
      <c r="J9" s="8"/>
      <c r="K9" s="9"/>
    </row>
    <row r="10" spans="1:12" ht="15" thickBot="1" x14ac:dyDescent="0.25">
      <c r="B10" s="11"/>
      <c r="C10" s="17"/>
      <c r="D10" s="11"/>
      <c r="E10" s="11"/>
      <c r="F10" s="11"/>
      <c r="G10" s="11"/>
      <c r="H10" s="11"/>
      <c r="I10" s="11"/>
      <c r="J10" s="8"/>
      <c r="K10" s="9"/>
    </row>
    <row r="11" spans="1:12" ht="45" x14ac:dyDescent="0.2">
      <c r="B11" s="3" t="s">
        <v>0</v>
      </c>
      <c r="C11" s="31" t="s">
        <v>33</v>
      </c>
      <c r="D11" s="30" t="s">
        <v>40</v>
      </c>
      <c r="E11" s="30" t="s">
        <v>29</v>
      </c>
      <c r="F11" s="31" t="s">
        <v>17</v>
      </c>
      <c r="G11" s="31" t="s">
        <v>30</v>
      </c>
      <c r="H11" s="31" t="s">
        <v>31</v>
      </c>
      <c r="I11" s="31" t="s">
        <v>32</v>
      </c>
      <c r="J11" s="31" t="s">
        <v>19</v>
      </c>
      <c r="K11" s="1" t="s">
        <v>1</v>
      </c>
    </row>
    <row r="12" spans="1:12" ht="10.5" customHeight="1" x14ac:dyDescent="0.2">
      <c r="B12" s="23" t="s">
        <v>2</v>
      </c>
      <c r="C12" s="12">
        <v>1899.64</v>
      </c>
      <c r="D12" s="13">
        <v>38610.239999999998</v>
      </c>
      <c r="E12" s="13">
        <v>10899.65106</v>
      </c>
      <c r="F12" s="13">
        <v>2814466.5963392002</v>
      </c>
      <c r="G12" s="13">
        <v>40609.398550800004</v>
      </c>
      <c r="H12" s="13">
        <v>151842.78</v>
      </c>
      <c r="I12" s="10">
        <v>109274.57965460001</v>
      </c>
      <c r="J12" s="13">
        <v>1182673.12512</v>
      </c>
      <c r="K12" s="13">
        <v>4350276.0107246004</v>
      </c>
    </row>
    <row r="13" spans="1:12" ht="10.5" customHeight="1" x14ac:dyDescent="0.2">
      <c r="B13" s="23"/>
      <c r="C13" s="12"/>
      <c r="D13" s="13"/>
      <c r="E13" s="13"/>
      <c r="F13" s="13"/>
      <c r="G13" s="13"/>
      <c r="H13" s="13"/>
      <c r="I13" s="10"/>
      <c r="J13" s="13"/>
      <c r="K13" s="13"/>
    </row>
    <row r="14" spans="1:12" ht="10.5" customHeight="1" x14ac:dyDescent="0.2">
      <c r="B14" s="23" t="s">
        <v>3</v>
      </c>
      <c r="C14" s="12">
        <v>3731.44</v>
      </c>
      <c r="D14" s="13">
        <v>160913.73000000001</v>
      </c>
      <c r="E14" s="13">
        <v>45425.861099999995</v>
      </c>
      <c r="F14" s="13">
        <v>12235681.273024</v>
      </c>
      <c r="G14" s="13">
        <v>159616.208636</v>
      </c>
      <c r="H14" s="13">
        <v>504829.51</v>
      </c>
      <c r="I14" s="10">
        <v>508348.04800199997</v>
      </c>
      <c r="J14" s="13">
        <v>5349493.5231999997</v>
      </c>
      <c r="K14" s="13">
        <v>18968039.593961999</v>
      </c>
    </row>
    <row r="15" spans="1:12" ht="10.5" customHeight="1" x14ac:dyDescent="0.2">
      <c r="B15" s="23"/>
      <c r="C15" s="12"/>
      <c r="D15" s="13"/>
      <c r="E15" s="13"/>
      <c r="F15" s="13"/>
      <c r="G15" s="13"/>
      <c r="H15" s="13"/>
      <c r="I15" s="10"/>
      <c r="J15" s="13"/>
      <c r="K15" s="13"/>
    </row>
    <row r="16" spans="1:12" ht="10.5" customHeight="1" x14ac:dyDescent="0.2">
      <c r="B16" s="23" t="s">
        <v>4</v>
      </c>
      <c r="C16" s="12">
        <v>1560.42</v>
      </c>
      <c r="D16" s="13">
        <v>40420.81</v>
      </c>
      <c r="E16" s="13">
        <v>11410.771860000001</v>
      </c>
      <c r="F16" s="13">
        <v>2707039.7982848003</v>
      </c>
      <c r="G16" s="13">
        <v>59410.70155759999</v>
      </c>
      <c r="H16" s="13">
        <v>113844.21</v>
      </c>
      <c r="I16" s="10">
        <v>150587.94205840002</v>
      </c>
      <c r="J16" s="13">
        <v>1016914.1708800001</v>
      </c>
      <c r="K16" s="13">
        <v>4101188.8246408002</v>
      </c>
    </row>
    <row r="17" spans="2:11" ht="10.5" customHeight="1" x14ac:dyDescent="0.2">
      <c r="B17" s="23"/>
      <c r="C17" s="12"/>
      <c r="D17" s="13"/>
      <c r="E17" s="13"/>
      <c r="F17" s="13"/>
      <c r="G17" s="13"/>
      <c r="H17" s="13"/>
      <c r="I17" s="10"/>
      <c r="J17" s="13"/>
      <c r="K17" s="13"/>
    </row>
    <row r="18" spans="2:11" ht="10.5" customHeight="1" x14ac:dyDescent="0.2">
      <c r="B18" s="23" t="s">
        <v>5</v>
      </c>
      <c r="C18" s="12">
        <v>3358.3</v>
      </c>
      <c r="D18" s="13">
        <v>32424.15</v>
      </c>
      <c r="E18" s="13">
        <v>9153.3216599999996</v>
      </c>
      <c r="F18" s="13">
        <v>2389379.9115648</v>
      </c>
      <c r="G18" s="13">
        <v>44495.7642892</v>
      </c>
      <c r="H18" s="13">
        <v>205598.33</v>
      </c>
      <c r="I18" s="10">
        <v>103834.76786599999</v>
      </c>
      <c r="J18" s="13">
        <v>1048510.45248</v>
      </c>
      <c r="K18" s="13">
        <v>3836754.99786</v>
      </c>
    </row>
    <row r="19" spans="2:11" ht="10.5" customHeight="1" x14ac:dyDescent="0.2">
      <c r="B19" s="23"/>
      <c r="C19" s="12"/>
      <c r="D19" s="13"/>
      <c r="E19" s="13"/>
      <c r="F19" s="13"/>
      <c r="G19" s="13"/>
      <c r="H19" s="13"/>
      <c r="I19" s="10"/>
      <c r="J19" s="13"/>
      <c r="K19" s="13"/>
    </row>
    <row r="20" spans="2:11" ht="10.5" customHeight="1" x14ac:dyDescent="0.2">
      <c r="B20" s="23" t="s">
        <v>6</v>
      </c>
      <c r="C20" s="12">
        <v>2849.46</v>
      </c>
      <c r="D20" s="13">
        <v>36437.57</v>
      </c>
      <c r="E20" s="13">
        <v>10286.3061</v>
      </c>
      <c r="F20" s="13">
        <v>2999286.8940671999</v>
      </c>
      <c r="G20" s="13">
        <v>51353.264856000002</v>
      </c>
      <c r="H20" s="13">
        <v>198962.22</v>
      </c>
      <c r="I20" s="10">
        <v>123638.67557299999</v>
      </c>
      <c r="J20" s="13">
        <v>1157396.09984</v>
      </c>
      <c r="K20" s="13">
        <v>4580210.4904362001</v>
      </c>
    </row>
    <row r="21" spans="2:11" ht="10.5" customHeight="1" x14ac:dyDescent="0.2">
      <c r="B21" s="23"/>
      <c r="C21" s="12"/>
      <c r="D21" s="13"/>
      <c r="E21" s="13"/>
      <c r="F21" s="13"/>
      <c r="G21" s="13"/>
      <c r="H21" s="13"/>
      <c r="I21" s="10"/>
      <c r="J21" s="13"/>
      <c r="K21" s="13"/>
    </row>
    <row r="22" spans="2:11" ht="10.5" customHeight="1" x14ac:dyDescent="0.2">
      <c r="B22" s="23" t="s">
        <v>7</v>
      </c>
      <c r="C22" s="12">
        <v>2883.39</v>
      </c>
      <c r="D22" s="13">
        <v>42548.22</v>
      </c>
      <c r="E22" s="13">
        <v>12011.3388</v>
      </c>
      <c r="F22" s="13">
        <v>3261500.6914688</v>
      </c>
      <c r="G22" s="13">
        <v>73902.514061599999</v>
      </c>
      <c r="H22" s="13">
        <v>111601.87</v>
      </c>
      <c r="I22" s="10">
        <v>170940.47677459996</v>
      </c>
      <c r="J22" s="13">
        <v>1270170.5203200001</v>
      </c>
      <c r="K22" s="13">
        <v>4945559.0214249995</v>
      </c>
    </row>
    <row r="23" spans="2:11" ht="10.5" customHeight="1" x14ac:dyDescent="0.2">
      <c r="B23" s="23"/>
      <c r="C23" s="12"/>
      <c r="D23" s="13"/>
      <c r="E23" s="13"/>
      <c r="F23" s="13"/>
      <c r="G23" s="13"/>
      <c r="H23" s="13"/>
      <c r="I23" s="10"/>
      <c r="J23" s="13"/>
      <c r="K23" s="13"/>
    </row>
    <row r="24" spans="2:11" ht="10.5" customHeight="1" x14ac:dyDescent="0.2">
      <c r="B24" s="23" t="s">
        <v>8</v>
      </c>
      <c r="C24" s="12">
        <v>4104.59</v>
      </c>
      <c r="D24" s="13">
        <v>166104.01</v>
      </c>
      <c r="E24" s="13">
        <v>46891.074059999999</v>
      </c>
      <c r="F24" s="13">
        <v>12970919.519923201</v>
      </c>
      <c r="G24" s="13">
        <v>170149.88182560002</v>
      </c>
      <c r="H24" s="13">
        <v>554676.12</v>
      </c>
      <c r="I24" s="10">
        <v>546425.96019739995</v>
      </c>
      <c r="J24" s="13">
        <v>5684900.2047999995</v>
      </c>
      <c r="K24" s="13">
        <v>20144171.360806201</v>
      </c>
    </row>
    <row r="25" spans="2:11" ht="10.5" customHeight="1" x14ac:dyDescent="0.2">
      <c r="B25" s="23"/>
      <c r="C25" s="12"/>
      <c r="D25" s="13"/>
      <c r="E25" s="13"/>
      <c r="F25" s="13"/>
      <c r="G25" s="13"/>
      <c r="H25" s="13"/>
      <c r="I25" s="10"/>
      <c r="J25" s="13"/>
      <c r="K25" s="13"/>
    </row>
    <row r="26" spans="2:11" ht="10.5" customHeight="1" x14ac:dyDescent="0.2">
      <c r="B26" s="23" t="s">
        <v>9</v>
      </c>
      <c r="C26" s="12">
        <v>3324.38</v>
      </c>
      <c r="D26" s="13">
        <v>37456.01</v>
      </c>
      <c r="E26" s="13">
        <v>10573.81155</v>
      </c>
      <c r="F26" s="13">
        <v>3059931.0542592001</v>
      </c>
      <c r="G26" s="13">
        <v>66963.01349479999</v>
      </c>
      <c r="H26" s="13">
        <v>160630.32999999999</v>
      </c>
      <c r="I26" s="10">
        <v>144418.96217479999</v>
      </c>
      <c r="J26" s="13">
        <v>904382.79871999996</v>
      </c>
      <c r="K26" s="13">
        <v>4387680.3601988005</v>
      </c>
    </row>
    <row r="27" spans="2:11" ht="10.5" customHeight="1" x14ac:dyDescent="0.2">
      <c r="B27" s="23"/>
      <c r="C27" s="12"/>
      <c r="D27" s="13"/>
      <c r="E27" s="13"/>
      <c r="F27" s="13"/>
      <c r="G27" s="13"/>
      <c r="H27" s="13"/>
      <c r="I27" s="10"/>
      <c r="J27" s="13"/>
      <c r="K27" s="13"/>
    </row>
    <row r="28" spans="2:11" ht="10.5" customHeight="1" x14ac:dyDescent="0.2">
      <c r="B28" s="23" t="s">
        <v>10</v>
      </c>
      <c r="C28" s="12">
        <v>4783.03</v>
      </c>
      <c r="D28" s="13">
        <v>102930.47</v>
      </c>
      <c r="E28" s="13">
        <v>29057.217480000003</v>
      </c>
      <c r="F28" s="13">
        <v>7933988.8434047997</v>
      </c>
      <c r="G28" s="13">
        <v>102561.8074208</v>
      </c>
      <c r="H28" s="13">
        <v>488618</v>
      </c>
      <c r="I28" s="10">
        <v>337329.3825604</v>
      </c>
      <c r="J28" s="13">
        <v>3547776.3270399999</v>
      </c>
      <c r="K28" s="13">
        <v>12547045.077906001</v>
      </c>
    </row>
    <row r="29" spans="2:11" ht="10.5" customHeight="1" x14ac:dyDescent="0.2">
      <c r="B29" s="23"/>
      <c r="C29" s="12"/>
      <c r="D29" s="13"/>
      <c r="E29" s="13"/>
      <c r="F29" s="13"/>
      <c r="G29" s="13"/>
      <c r="H29" s="13"/>
      <c r="I29" s="10"/>
      <c r="J29" s="13"/>
      <c r="K29" s="13"/>
    </row>
    <row r="30" spans="2:11" ht="10.5" customHeight="1" x14ac:dyDescent="0.2">
      <c r="B30" s="23" t="s">
        <v>11</v>
      </c>
      <c r="C30" s="12">
        <v>5427.55</v>
      </c>
      <c r="D30" s="13">
        <v>96555.78</v>
      </c>
      <c r="E30" s="13">
        <v>27257.64633</v>
      </c>
      <c r="F30" s="13">
        <v>7384148.4576639989</v>
      </c>
      <c r="G30" s="13">
        <v>145157.06530760002</v>
      </c>
      <c r="H30" s="13">
        <v>539585.78</v>
      </c>
      <c r="I30" s="10">
        <v>369900.04513879999</v>
      </c>
      <c r="J30" s="13">
        <v>3142614.7776000001</v>
      </c>
      <c r="K30" s="13">
        <v>11710647.102040399</v>
      </c>
    </row>
    <row r="31" spans="2:11" ht="15" thickBot="1" x14ac:dyDescent="0.25">
      <c r="B31" s="5" t="s">
        <v>12</v>
      </c>
      <c r="C31" s="6">
        <f>SUM(C12:C30)</f>
        <v>33922.199999999997</v>
      </c>
      <c r="D31" s="6">
        <f t="shared" ref="D31:J31" si="0">SUM(D12:D30)</f>
        <v>754400.99</v>
      </c>
      <c r="E31" s="6">
        <f t="shared" si="0"/>
        <v>212967</v>
      </c>
      <c r="F31" s="6">
        <f t="shared" si="0"/>
        <v>57756343.039999999</v>
      </c>
      <c r="G31" s="6">
        <f t="shared" si="0"/>
        <v>914219.62000000011</v>
      </c>
      <c r="H31" s="6">
        <f t="shared" si="0"/>
        <v>3030189.1500000004</v>
      </c>
      <c r="I31" s="6">
        <f t="shared" si="0"/>
        <v>2564698.84</v>
      </c>
      <c r="J31" s="6">
        <f t="shared" si="0"/>
        <v>24304831.999999996</v>
      </c>
      <c r="K31" s="6">
        <v>89571572.839999989</v>
      </c>
    </row>
    <row r="32" spans="2:11" x14ac:dyDescent="0.2">
      <c r="B32" s="14"/>
      <c r="C32" s="15"/>
      <c r="D32" s="14"/>
      <c r="E32" s="14"/>
      <c r="F32" s="16"/>
      <c r="G32" s="14"/>
      <c r="H32" s="14"/>
      <c r="I32" s="14"/>
      <c r="J32" s="14"/>
      <c r="K32" s="14"/>
    </row>
    <row r="34" spans="10:11" x14ac:dyDescent="0.2">
      <c r="J34" s="82" t="s">
        <v>13</v>
      </c>
      <c r="K34" s="82"/>
    </row>
    <row r="58" spans="1:12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</sheetData>
  <mergeCells count="2">
    <mergeCell ref="A7:L7"/>
    <mergeCell ref="J34:K34"/>
  </mergeCells>
  <pageMargins left="0.70866141732283472" right="0.70866141732283472" top="0.31" bottom="0.31" header="0.31496062992125984" footer="0.31496062992125984"/>
  <pageSetup paperSize="216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57"/>
  <sheetViews>
    <sheetView zoomScale="90" zoomScaleNormal="90" workbookViewId="0">
      <selection activeCell="F5" sqref="F5"/>
    </sheetView>
  </sheetViews>
  <sheetFormatPr baseColWidth="10" defaultRowHeight="14.25" x14ac:dyDescent="0.2"/>
  <cols>
    <col min="1" max="1" width="2.28515625" style="22" customWidth="1"/>
    <col min="2" max="2" width="16.28515625" style="22" customWidth="1"/>
    <col min="3" max="3" width="9.140625" style="22" customWidth="1"/>
    <col min="4" max="4" width="12.42578125" style="22" customWidth="1"/>
    <col min="5" max="5" width="7.28515625" style="22" bestFit="1" customWidth="1"/>
    <col min="6" max="6" width="15.140625" style="22" customWidth="1"/>
    <col min="7" max="7" width="7.28515625" style="22" bestFit="1" customWidth="1"/>
    <col min="8" max="8" width="12.42578125" style="22" customWidth="1"/>
    <col min="9" max="9" width="7.28515625" style="22" bestFit="1" customWidth="1"/>
    <col min="10" max="10" width="11.140625" style="22" customWidth="1"/>
    <col min="11" max="11" width="7.28515625" style="22" bestFit="1" customWidth="1"/>
    <col min="12" max="12" width="10.5703125" style="22" customWidth="1"/>
    <col min="13" max="13" width="7.28515625" style="22" bestFit="1" customWidth="1"/>
    <col min="14" max="14" width="16" style="22" customWidth="1"/>
    <col min="15" max="15" width="7.28515625" style="22" bestFit="1" customWidth="1"/>
    <col min="16" max="16" width="11.7109375" style="22" customWidth="1"/>
    <col min="17" max="17" width="7.28515625" style="22" bestFit="1" customWidth="1"/>
    <col min="18" max="18" width="15.140625" style="22" customWidth="1"/>
    <col min="19" max="19" width="12.85546875" style="22" customWidth="1"/>
    <col min="20" max="20" width="2.28515625" style="22" customWidth="1"/>
    <col min="21" max="16384" width="11.42578125" style="22"/>
  </cols>
  <sheetData>
    <row r="6" spans="1:20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41.25" customHeight="1" x14ac:dyDescent="0.25">
      <c r="A7" s="83" t="s">
        <v>38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x14ac:dyDescent="0.2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0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0" ht="15" thickBot="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0" s="36" customFormat="1" ht="24" customHeight="1" x14ac:dyDescent="0.2">
      <c r="B11" s="84" t="s">
        <v>0</v>
      </c>
      <c r="C11" s="86" t="s">
        <v>17</v>
      </c>
      <c r="D11" s="87"/>
      <c r="E11" s="86" t="s">
        <v>23</v>
      </c>
      <c r="F11" s="87"/>
      <c r="G11" s="90" t="s">
        <v>31</v>
      </c>
      <c r="H11" s="90"/>
      <c r="I11" s="86" t="s">
        <v>25</v>
      </c>
      <c r="J11" s="87"/>
      <c r="K11" s="86" t="s">
        <v>20</v>
      </c>
      <c r="L11" s="87"/>
      <c r="M11" s="86" t="s">
        <v>35</v>
      </c>
      <c r="N11" s="87"/>
      <c r="O11" s="86" t="s">
        <v>33</v>
      </c>
      <c r="P11" s="87"/>
      <c r="Q11" s="86" t="s">
        <v>19</v>
      </c>
      <c r="R11" s="87"/>
      <c r="S11" s="90" t="s">
        <v>22</v>
      </c>
    </row>
    <row r="12" spans="1:20" s="36" customFormat="1" ht="27" customHeight="1" thickBot="1" x14ac:dyDescent="0.25">
      <c r="B12" s="85"/>
      <c r="C12" s="88"/>
      <c r="D12" s="89"/>
      <c r="E12" s="88"/>
      <c r="F12" s="89"/>
      <c r="G12" s="91"/>
      <c r="H12" s="91"/>
      <c r="I12" s="88"/>
      <c r="J12" s="89"/>
      <c r="K12" s="88"/>
      <c r="L12" s="89"/>
      <c r="M12" s="88"/>
      <c r="N12" s="89"/>
      <c r="O12" s="88"/>
      <c r="P12" s="89"/>
      <c r="Q12" s="88"/>
      <c r="R12" s="89" t="s">
        <v>27</v>
      </c>
      <c r="S12" s="92"/>
    </row>
    <row r="13" spans="1:20" s="36" customFormat="1" ht="15.75" customHeight="1" x14ac:dyDescent="0.2">
      <c r="B13" s="33"/>
      <c r="C13" s="90" t="s">
        <v>34</v>
      </c>
      <c r="D13" s="87" t="s">
        <v>18</v>
      </c>
      <c r="E13" s="90" t="s">
        <v>34</v>
      </c>
      <c r="F13" s="90" t="s">
        <v>24</v>
      </c>
      <c r="G13" s="90" t="s">
        <v>34</v>
      </c>
      <c r="H13" s="90" t="s">
        <v>31</v>
      </c>
      <c r="I13" s="90" t="s">
        <v>34</v>
      </c>
      <c r="J13" s="90" t="s">
        <v>26</v>
      </c>
      <c r="K13" s="90" t="s">
        <v>34</v>
      </c>
      <c r="L13" s="90" t="s">
        <v>21</v>
      </c>
      <c r="M13" s="94" t="s">
        <v>34</v>
      </c>
      <c r="N13" s="96" t="s">
        <v>35</v>
      </c>
      <c r="O13" s="90" t="s">
        <v>34</v>
      </c>
      <c r="P13" s="90" t="s">
        <v>33</v>
      </c>
      <c r="Q13" s="90" t="s">
        <v>34</v>
      </c>
      <c r="R13" s="90" t="s">
        <v>19</v>
      </c>
      <c r="S13" s="92"/>
    </row>
    <row r="14" spans="1:20" s="36" customFormat="1" ht="28.5" customHeight="1" x14ac:dyDescent="0.2">
      <c r="B14" s="33"/>
      <c r="C14" s="92"/>
      <c r="D14" s="93"/>
      <c r="E14" s="92"/>
      <c r="F14" s="92"/>
      <c r="G14" s="92"/>
      <c r="H14" s="92"/>
      <c r="I14" s="92"/>
      <c r="J14" s="92"/>
      <c r="K14" s="92"/>
      <c r="L14" s="92"/>
      <c r="M14" s="95"/>
      <c r="N14" s="97"/>
      <c r="O14" s="92"/>
      <c r="P14" s="92"/>
      <c r="Q14" s="92"/>
      <c r="R14" s="92"/>
      <c r="S14" s="92"/>
    </row>
    <row r="15" spans="1:20" ht="10.5" customHeight="1" x14ac:dyDescent="0.2">
      <c r="B15" s="23" t="s">
        <v>2</v>
      </c>
      <c r="C15" s="34">
        <v>4.8319999999999999</v>
      </c>
      <c r="D15" s="28">
        <v>2814466.6</v>
      </c>
      <c r="E15" s="34">
        <v>4.1260000000000003</v>
      </c>
      <c r="F15" s="28">
        <v>170114.5</v>
      </c>
      <c r="G15" s="34">
        <v>3.0880000000000001</v>
      </c>
      <c r="H15" s="28">
        <v>151963.69</v>
      </c>
      <c r="I15" s="34">
        <v>4.3970000000000002</v>
      </c>
      <c r="J15" s="28">
        <v>38414.53</v>
      </c>
      <c r="K15" s="34">
        <v>5.0999999999999996</v>
      </c>
      <c r="L15" s="28">
        <v>18111.3</v>
      </c>
      <c r="M15" s="34">
        <v>5.1180000000000003</v>
      </c>
      <c r="N15" s="28">
        <v>10899.65</v>
      </c>
      <c r="O15" s="34">
        <v>2.4020000000000001</v>
      </c>
      <c r="P15" s="28">
        <v>1917.8</v>
      </c>
      <c r="Q15" s="34">
        <v>4.8460000000000001</v>
      </c>
      <c r="R15" s="28">
        <v>1202594.3899999999</v>
      </c>
      <c r="S15" s="28">
        <v>4408482.459999999</v>
      </c>
    </row>
    <row r="16" spans="1:20" ht="10.5" customHeight="1" x14ac:dyDescent="0.2">
      <c r="B16" s="23"/>
      <c r="C16" s="34"/>
      <c r="D16" s="28"/>
      <c r="E16" s="34"/>
      <c r="F16" s="28"/>
      <c r="G16" s="34"/>
      <c r="H16" s="28"/>
      <c r="I16" s="34"/>
      <c r="J16" s="28"/>
      <c r="K16" s="34"/>
      <c r="L16" s="28"/>
      <c r="M16" s="34"/>
      <c r="N16" s="28"/>
      <c r="O16" s="34"/>
      <c r="P16" s="28"/>
      <c r="Q16" s="34"/>
      <c r="R16" s="28"/>
      <c r="S16" s="28"/>
    </row>
    <row r="17" spans="2:19" ht="10.5" customHeight="1" x14ac:dyDescent="0.2">
      <c r="B17" s="23" t="s">
        <v>3</v>
      </c>
      <c r="C17" s="34">
        <v>21.771999999999998</v>
      </c>
      <c r="D17" s="28">
        <v>12235681.27</v>
      </c>
      <c r="E17" s="34">
        <v>20.484999999999999</v>
      </c>
      <c r="F17" s="28">
        <v>689812.18</v>
      </c>
      <c r="G17" s="34">
        <v>18.411000000000001</v>
      </c>
      <c r="H17" s="28">
        <v>505231.5</v>
      </c>
      <c r="I17" s="34">
        <v>18.172000000000001</v>
      </c>
      <c r="J17" s="28">
        <v>117674.34</v>
      </c>
      <c r="K17" s="34">
        <v>21.716000000000001</v>
      </c>
      <c r="L17" s="28">
        <v>75481.45</v>
      </c>
      <c r="M17" s="34">
        <v>21.33</v>
      </c>
      <c r="N17" s="28">
        <v>45425.86</v>
      </c>
      <c r="O17" s="34">
        <v>13.914</v>
      </c>
      <c r="P17" s="28">
        <v>3767.1</v>
      </c>
      <c r="Q17" s="34">
        <v>22.334</v>
      </c>
      <c r="R17" s="28">
        <v>5134533.8899999997</v>
      </c>
      <c r="S17" s="28">
        <v>18807607.589999996</v>
      </c>
    </row>
    <row r="18" spans="2:19" ht="10.5" customHeight="1" x14ac:dyDescent="0.2">
      <c r="B18" s="23"/>
      <c r="C18" s="34"/>
      <c r="D18" s="28"/>
      <c r="E18" s="34"/>
      <c r="F18" s="28"/>
      <c r="G18" s="34"/>
      <c r="H18" s="28"/>
      <c r="I18" s="34"/>
      <c r="J18" s="28"/>
      <c r="K18" s="34"/>
      <c r="L18" s="28"/>
      <c r="M18" s="34"/>
      <c r="N18" s="28"/>
      <c r="O18" s="34"/>
      <c r="P18" s="28"/>
      <c r="Q18" s="34"/>
      <c r="R18" s="28"/>
      <c r="S18" s="28"/>
    </row>
    <row r="19" spans="2:19" ht="10.5" customHeight="1" x14ac:dyDescent="0.2">
      <c r="B19" s="23" t="s">
        <v>4</v>
      </c>
      <c r="C19" s="34">
        <v>4.6740000000000004</v>
      </c>
      <c r="D19" s="28">
        <v>2707039.8</v>
      </c>
      <c r="E19" s="34">
        <v>5.9480000000000004</v>
      </c>
      <c r="F19" s="28">
        <v>213806.82</v>
      </c>
      <c r="G19" s="34">
        <v>2.2480000000000002</v>
      </c>
      <c r="H19" s="28">
        <v>113934.86</v>
      </c>
      <c r="I19" s="34">
        <v>6.7329999999999997</v>
      </c>
      <c r="J19" s="28">
        <v>44952.93</v>
      </c>
      <c r="K19" s="34">
        <v>5.3879999999999999</v>
      </c>
      <c r="L19" s="28">
        <v>18960.599999999999</v>
      </c>
      <c r="M19" s="34">
        <v>5.3579999999999997</v>
      </c>
      <c r="N19" s="28">
        <v>11410.77</v>
      </c>
      <c r="O19" s="34">
        <v>2.1030000000000002</v>
      </c>
      <c r="P19" s="28">
        <v>1575.33</v>
      </c>
      <c r="Q19" s="34">
        <v>4.173</v>
      </c>
      <c r="R19" s="28">
        <v>1029482.12</v>
      </c>
      <c r="S19" s="28">
        <v>4141163.23</v>
      </c>
    </row>
    <row r="20" spans="2:19" ht="10.5" customHeight="1" x14ac:dyDescent="0.2">
      <c r="B20" s="23"/>
      <c r="C20" s="34"/>
      <c r="D20" s="28"/>
      <c r="E20" s="34"/>
      <c r="F20" s="28"/>
      <c r="G20" s="34"/>
      <c r="H20" s="28"/>
      <c r="I20" s="34"/>
      <c r="J20" s="28"/>
      <c r="K20" s="34"/>
      <c r="L20" s="28"/>
      <c r="M20" s="34"/>
      <c r="N20" s="28"/>
      <c r="O20" s="34"/>
      <c r="P20" s="28"/>
      <c r="Q20" s="34"/>
      <c r="R20" s="28"/>
      <c r="S20" s="28"/>
    </row>
    <row r="21" spans="2:19" ht="10.5" customHeight="1" x14ac:dyDescent="0.2">
      <c r="B21" s="23" t="s">
        <v>5</v>
      </c>
      <c r="C21" s="34">
        <v>3.8079999999999998</v>
      </c>
      <c r="D21" s="28">
        <v>2389379.91</v>
      </c>
      <c r="E21" s="34">
        <v>3.59</v>
      </c>
      <c r="F21" s="28">
        <v>187660.06</v>
      </c>
      <c r="G21" s="34">
        <v>2.0859999999999999</v>
      </c>
      <c r="H21" s="28">
        <v>205762.05</v>
      </c>
      <c r="I21" s="34">
        <v>4.4550000000000001</v>
      </c>
      <c r="J21" s="28">
        <v>55629.09</v>
      </c>
      <c r="K21" s="34">
        <v>4.0830000000000002</v>
      </c>
      <c r="L21" s="28">
        <v>15209.53</v>
      </c>
      <c r="M21" s="34">
        <v>4.298</v>
      </c>
      <c r="N21" s="28">
        <v>9153.32</v>
      </c>
      <c r="O21" s="34">
        <v>2.1019999999999999</v>
      </c>
      <c r="P21" s="28">
        <v>3390.39</v>
      </c>
      <c r="Q21" s="34">
        <v>4.1210000000000004</v>
      </c>
      <c r="R21" s="28">
        <v>1195179.03</v>
      </c>
      <c r="S21" s="28">
        <v>4061363.38</v>
      </c>
    </row>
    <row r="22" spans="2:19" ht="10.5" customHeight="1" x14ac:dyDescent="0.2">
      <c r="B22" s="23"/>
      <c r="C22" s="34"/>
      <c r="D22" s="28"/>
      <c r="E22" s="34"/>
      <c r="F22" s="28"/>
      <c r="G22" s="34"/>
      <c r="H22" s="28"/>
      <c r="I22" s="34"/>
      <c r="J22" s="28"/>
      <c r="K22" s="34"/>
      <c r="L22" s="28"/>
      <c r="M22" s="34"/>
      <c r="N22" s="28"/>
      <c r="O22" s="34"/>
      <c r="P22" s="28"/>
      <c r="Q22" s="34"/>
      <c r="R22" s="28"/>
      <c r="S22" s="28"/>
    </row>
    <row r="23" spans="2:19" ht="10.5" customHeight="1" x14ac:dyDescent="0.2">
      <c r="B23" s="23" t="s">
        <v>6</v>
      </c>
      <c r="C23" s="34">
        <v>5.01</v>
      </c>
      <c r="D23" s="28">
        <v>2999286.89</v>
      </c>
      <c r="E23" s="34">
        <v>4.516</v>
      </c>
      <c r="F23" s="28">
        <v>204464.75</v>
      </c>
      <c r="G23" s="34">
        <v>2.9169999999999998</v>
      </c>
      <c r="H23" s="28">
        <v>199120.65</v>
      </c>
      <c r="I23" s="34">
        <v>5.4139999999999997</v>
      </c>
      <c r="J23" s="28">
        <v>54357.16</v>
      </c>
      <c r="K23" s="34">
        <v>4.6929999999999996</v>
      </c>
      <c r="L23" s="28">
        <v>17092.14</v>
      </c>
      <c r="M23" s="34">
        <v>4.83</v>
      </c>
      <c r="N23" s="28">
        <v>10286.31</v>
      </c>
      <c r="O23" s="34">
        <v>2.302</v>
      </c>
      <c r="P23" s="28">
        <v>2876.7</v>
      </c>
      <c r="Q23" s="34">
        <v>4.6580000000000004</v>
      </c>
      <c r="R23" s="28">
        <v>1239034.7</v>
      </c>
      <c r="S23" s="28">
        <v>4726519.3000000007</v>
      </c>
    </row>
    <row r="24" spans="2:19" ht="10.5" customHeight="1" x14ac:dyDescent="0.2">
      <c r="B24" s="23"/>
      <c r="C24" s="34"/>
      <c r="D24" s="28"/>
      <c r="E24" s="34"/>
      <c r="F24" s="28"/>
      <c r="G24" s="34"/>
      <c r="H24" s="28"/>
      <c r="I24" s="34"/>
      <c r="J24" s="28"/>
      <c r="K24" s="34"/>
      <c r="L24" s="28"/>
      <c r="M24" s="34"/>
      <c r="N24" s="28"/>
      <c r="O24" s="34"/>
      <c r="P24" s="28"/>
      <c r="Q24" s="34"/>
      <c r="R24" s="28"/>
      <c r="S24" s="28"/>
    </row>
    <row r="25" spans="2:19" ht="10.5" customHeight="1" x14ac:dyDescent="0.2">
      <c r="B25" s="23" t="s">
        <v>7</v>
      </c>
      <c r="C25" s="34">
        <v>5.4859999999999998</v>
      </c>
      <c r="D25" s="28">
        <v>3261500.69</v>
      </c>
      <c r="E25" s="34">
        <v>6.625</v>
      </c>
      <c r="F25" s="28">
        <v>252688.59</v>
      </c>
      <c r="G25" s="34">
        <v>14.074</v>
      </c>
      <c r="H25" s="28">
        <v>111690.73</v>
      </c>
      <c r="I25" s="34">
        <v>8.0079999999999991</v>
      </c>
      <c r="J25" s="28">
        <v>69677</v>
      </c>
      <c r="K25" s="34">
        <v>5.5309999999999997</v>
      </c>
      <c r="L25" s="28">
        <v>19958.53</v>
      </c>
      <c r="M25" s="34">
        <v>5.64</v>
      </c>
      <c r="N25" s="28">
        <v>12011.34</v>
      </c>
      <c r="O25" s="34">
        <v>25.826000000000001</v>
      </c>
      <c r="P25" s="28">
        <v>2910.94</v>
      </c>
      <c r="Q25" s="34">
        <v>5.1360000000000001</v>
      </c>
      <c r="R25" s="28">
        <v>1342000.24</v>
      </c>
      <c r="S25" s="28">
        <v>5072438.0599999996</v>
      </c>
    </row>
    <row r="26" spans="2:19" ht="10.5" customHeight="1" x14ac:dyDescent="0.2">
      <c r="B26" s="23"/>
      <c r="C26" s="34"/>
      <c r="D26" s="28"/>
      <c r="E26" s="34"/>
      <c r="F26" s="28"/>
      <c r="G26" s="34"/>
      <c r="H26" s="28"/>
      <c r="I26" s="34"/>
      <c r="J26" s="28"/>
      <c r="K26" s="34"/>
      <c r="L26" s="28"/>
      <c r="M26" s="34"/>
      <c r="N26" s="28"/>
      <c r="O26" s="34"/>
      <c r="P26" s="28"/>
      <c r="Q26" s="34"/>
      <c r="R26" s="28"/>
      <c r="S26" s="28"/>
    </row>
    <row r="27" spans="2:19" ht="10.5" customHeight="1" x14ac:dyDescent="0.2">
      <c r="B27" s="23" t="s">
        <v>8</v>
      </c>
      <c r="C27" s="34">
        <v>23.056999999999999</v>
      </c>
      <c r="D27" s="28">
        <v>12970919.52</v>
      </c>
      <c r="E27" s="34">
        <v>22.006</v>
      </c>
      <c r="F27" s="28">
        <v>742539.66</v>
      </c>
      <c r="G27" s="34">
        <v>20.747</v>
      </c>
      <c r="H27" s="28">
        <v>555117.80000000005</v>
      </c>
      <c r="I27" s="34">
        <v>18.704000000000001</v>
      </c>
      <c r="J27" s="28">
        <v>150430.89000000001</v>
      </c>
      <c r="K27" s="34">
        <v>22.405999999999999</v>
      </c>
      <c r="L27" s="28">
        <v>77916.11</v>
      </c>
      <c r="M27" s="34">
        <v>22.018000000000001</v>
      </c>
      <c r="N27" s="28">
        <v>46891.07</v>
      </c>
      <c r="O27" s="34">
        <v>16.116</v>
      </c>
      <c r="P27" s="28">
        <v>4143.8100000000004</v>
      </c>
      <c r="Q27" s="34">
        <v>23.724</v>
      </c>
      <c r="R27" s="28">
        <v>5464054.8099999996</v>
      </c>
      <c r="S27" s="28">
        <v>20012013.670000002</v>
      </c>
    </row>
    <row r="28" spans="2:19" ht="10.5" customHeight="1" x14ac:dyDescent="0.2">
      <c r="B28" s="23"/>
      <c r="C28" s="34"/>
      <c r="D28" s="28"/>
      <c r="E28" s="34"/>
      <c r="F28" s="28"/>
      <c r="G28" s="34"/>
      <c r="H28" s="28"/>
      <c r="I28" s="34"/>
      <c r="J28" s="28"/>
      <c r="K28" s="34"/>
      <c r="L28" s="28"/>
      <c r="M28" s="34"/>
      <c r="N28" s="28"/>
      <c r="O28" s="34"/>
      <c r="P28" s="28"/>
      <c r="Q28" s="34"/>
      <c r="R28" s="28"/>
      <c r="S28" s="28"/>
    </row>
    <row r="29" spans="2:19" ht="10.5" customHeight="1" x14ac:dyDescent="0.2">
      <c r="B29" s="23" t="s">
        <v>9</v>
      </c>
      <c r="C29" s="34">
        <v>5.0350000000000001</v>
      </c>
      <c r="D29" s="28">
        <v>3059931.05</v>
      </c>
      <c r="E29" s="34">
        <v>5.31</v>
      </c>
      <c r="F29" s="28">
        <v>236076.92</v>
      </c>
      <c r="G29" s="34">
        <v>4.5259999999999998</v>
      </c>
      <c r="H29" s="28">
        <v>160758.23000000001</v>
      </c>
      <c r="I29" s="34">
        <v>7.1280000000000001</v>
      </c>
      <c r="J29" s="28">
        <v>67929.98</v>
      </c>
      <c r="K29" s="34">
        <v>4.7789999999999999</v>
      </c>
      <c r="L29" s="28">
        <v>17569.87</v>
      </c>
      <c r="M29" s="34">
        <v>4.9649999999999999</v>
      </c>
      <c r="N29" s="28">
        <v>10573.81</v>
      </c>
      <c r="O29" s="34">
        <v>8.5090000000000003</v>
      </c>
      <c r="P29" s="28">
        <v>3356.15</v>
      </c>
      <c r="Q29" s="34">
        <v>3.5470000000000002</v>
      </c>
      <c r="R29" s="28">
        <v>1036432.64</v>
      </c>
      <c r="S29" s="28">
        <v>4592628.6499999994</v>
      </c>
    </row>
    <row r="30" spans="2:19" ht="10.5" customHeight="1" x14ac:dyDescent="0.2">
      <c r="B30" s="23"/>
      <c r="C30" s="34"/>
      <c r="D30" s="28"/>
      <c r="E30" s="34"/>
      <c r="F30" s="28"/>
      <c r="G30" s="34"/>
      <c r="H30" s="28"/>
      <c r="I30" s="34"/>
      <c r="J30" s="28"/>
      <c r="K30" s="34"/>
      <c r="L30" s="28"/>
      <c r="M30" s="34"/>
      <c r="N30" s="28"/>
      <c r="O30" s="34"/>
      <c r="P30" s="28"/>
      <c r="Q30" s="34"/>
      <c r="R30" s="28"/>
      <c r="S30" s="28"/>
    </row>
    <row r="31" spans="2:19" ht="10.5" customHeight="1" x14ac:dyDescent="0.2">
      <c r="B31" s="23" t="s">
        <v>10</v>
      </c>
      <c r="C31" s="34">
        <v>13.724</v>
      </c>
      <c r="D31" s="28">
        <v>7933988.8399999999</v>
      </c>
      <c r="E31" s="34">
        <v>13.041</v>
      </c>
      <c r="F31" s="28">
        <v>501213.98</v>
      </c>
      <c r="G31" s="34">
        <v>12.129</v>
      </c>
      <c r="H31" s="28">
        <v>489007.08</v>
      </c>
      <c r="I31" s="34">
        <v>11.102</v>
      </c>
      <c r="J31" s="28">
        <v>97128.02</v>
      </c>
      <c r="K31" s="34">
        <v>13.63</v>
      </c>
      <c r="L31" s="28">
        <v>48282.65</v>
      </c>
      <c r="M31" s="34">
        <v>13.644</v>
      </c>
      <c r="N31" s="28">
        <v>29057.22</v>
      </c>
      <c r="O31" s="34">
        <v>7.407</v>
      </c>
      <c r="P31" s="28">
        <v>4828.74</v>
      </c>
      <c r="Q31" s="34">
        <v>14.616</v>
      </c>
      <c r="R31" s="28">
        <v>3549390.84</v>
      </c>
      <c r="S31" s="28">
        <v>12652897.370000001</v>
      </c>
    </row>
    <row r="32" spans="2:19" ht="10.5" customHeight="1" x14ac:dyDescent="0.2">
      <c r="B32" s="23"/>
      <c r="C32" s="34"/>
      <c r="D32" s="28"/>
      <c r="E32" s="34"/>
      <c r="F32" s="28"/>
      <c r="G32" s="34"/>
      <c r="H32" s="28"/>
      <c r="I32" s="34"/>
      <c r="J32" s="28"/>
      <c r="K32" s="34"/>
      <c r="L32" s="28"/>
      <c r="M32" s="34"/>
      <c r="N32" s="28"/>
      <c r="O32" s="34"/>
      <c r="P32" s="28"/>
      <c r="Q32" s="34"/>
      <c r="R32" s="28"/>
      <c r="S32" s="28"/>
    </row>
    <row r="33" spans="2:19" ht="10.5" customHeight="1" x14ac:dyDescent="0.2">
      <c r="B33" s="23" t="s">
        <v>11</v>
      </c>
      <c r="C33" s="34">
        <v>12.602</v>
      </c>
      <c r="D33" s="28">
        <v>7384148.46</v>
      </c>
      <c r="E33" s="34">
        <v>14.353</v>
      </c>
      <c r="F33" s="28">
        <v>545451.18000000005</v>
      </c>
      <c r="G33" s="34">
        <v>19.774000000000001</v>
      </c>
      <c r="H33" s="28">
        <v>540015.44999999995</v>
      </c>
      <c r="I33" s="34">
        <v>15.887</v>
      </c>
      <c r="J33" s="28">
        <v>130942.27</v>
      </c>
      <c r="K33" s="34">
        <v>12.673999999999999</v>
      </c>
      <c r="L33" s="28">
        <v>45292.41</v>
      </c>
      <c r="M33" s="34">
        <v>12.798999999999999</v>
      </c>
      <c r="N33" s="28">
        <v>27257.65</v>
      </c>
      <c r="O33" s="34">
        <v>19.318999999999999</v>
      </c>
      <c r="P33" s="28">
        <v>5479.42</v>
      </c>
      <c r="Q33" s="34">
        <v>12.845000000000001</v>
      </c>
      <c r="R33" s="28">
        <v>3218997.34</v>
      </c>
      <c r="S33" s="28">
        <v>11897584.18</v>
      </c>
    </row>
    <row r="34" spans="2:19" s="27" customFormat="1" ht="15.75" thickBot="1" x14ac:dyDescent="0.3">
      <c r="B34" s="5" t="s">
        <v>12</v>
      </c>
      <c r="C34" s="35">
        <f t="shared" ref="C34:R34" si="0">SUM(C15:C33)</f>
        <v>100</v>
      </c>
      <c r="D34" s="26">
        <f t="shared" si="0"/>
        <v>57756343.029999994</v>
      </c>
      <c r="E34" s="35">
        <f t="shared" si="0"/>
        <v>99.999999999999986</v>
      </c>
      <c r="F34" s="26">
        <f t="shared" si="0"/>
        <v>3743828.64</v>
      </c>
      <c r="G34" s="35">
        <f t="shared" si="0"/>
        <v>100</v>
      </c>
      <c r="H34" s="26">
        <f t="shared" si="0"/>
        <v>3032602.04</v>
      </c>
      <c r="I34" s="35">
        <f t="shared" si="0"/>
        <v>100.00000000000001</v>
      </c>
      <c r="J34" s="26">
        <f t="shared" si="0"/>
        <v>827136.21</v>
      </c>
      <c r="K34" s="35">
        <f t="shared" si="0"/>
        <v>100</v>
      </c>
      <c r="L34" s="26">
        <f t="shared" si="0"/>
        <v>353874.59000000008</v>
      </c>
      <c r="M34" s="35">
        <f t="shared" si="0"/>
        <v>100</v>
      </c>
      <c r="N34" s="26">
        <f t="shared" si="0"/>
        <v>212967</v>
      </c>
      <c r="O34" s="35">
        <f t="shared" si="0"/>
        <v>100</v>
      </c>
      <c r="P34" s="26">
        <f t="shared" si="0"/>
        <v>34246.379999999997</v>
      </c>
      <c r="Q34" s="35">
        <f t="shared" si="0"/>
        <v>100</v>
      </c>
      <c r="R34" s="26">
        <f t="shared" si="0"/>
        <v>24411700</v>
      </c>
      <c r="S34" s="26">
        <v>90372697.890000001</v>
      </c>
    </row>
    <row r="35" spans="2:19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57" spans="1:20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</sheetData>
  <mergeCells count="27">
    <mergeCell ref="E13:E14"/>
    <mergeCell ref="F13:F14"/>
    <mergeCell ref="G13:G14"/>
    <mergeCell ref="H13:H14"/>
    <mergeCell ref="R13:R14"/>
    <mergeCell ref="J13:J14"/>
    <mergeCell ref="K13:K14"/>
    <mergeCell ref="L13:L14"/>
    <mergeCell ref="M13:M14"/>
    <mergeCell ref="N13:N14"/>
    <mergeCell ref="O13:O14"/>
    <mergeCell ref="A7:T7"/>
    <mergeCell ref="B11:B12"/>
    <mergeCell ref="C11:D12"/>
    <mergeCell ref="E11:F12"/>
    <mergeCell ref="G11:H12"/>
    <mergeCell ref="I11:J12"/>
    <mergeCell ref="S11:S14"/>
    <mergeCell ref="C13:C14"/>
    <mergeCell ref="D13:D14"/>
    <mergeCell ref="I13:I14"/>
    <mergeCell ref="K11:L12"/>
    <mergeCell ref="M11:N12"/>
    <mergeCell ref="O11:P12"/>
    <mergeCell ref="Q11:R12"/>
    <mergeCell ref="P13:P14"/>
    <mergeCell ref="Q13:Q14"/>
  </mergeCells>
  <pageMargins left="0.28000000000000003" right="0.11811023622047245" top="0.31496062992125984" bottom="0.31496062992125984" header="0.31496062992125984" footer="0.31496062992125984"/>
  <pageSetup paperSize="21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48"/>
  <sheetViews>
    <sheetView workbookViewId="0"/>
  </sheetViews>
  <sheetFormatPr baseColWidth="10" defaultRowHeight="15" x14ac:dyDescent="0.25"/>
  <cols>
    <col min="2" max="2" width="14.7109375" customWidth="1"/>
    <col min="3" max="5" width="13.42578125" customWidth="1"/>
    <col min="6" max="6" width="14.140625" customWidth="1"/>
    <col min="7" max="7" width="13.42578125" customWidth="1"/>
    <col min="8" max="8" width="12.28515625" customWidth="1"/>
    <col min="9" max="9" width="12.28515625" bestFit="1" customWidth="1"/>
    <col min="11" max="11" width="13.28515625" bestFit="1" customWidth="1"/>
  </cols>
  <sheetData>
    <row r="8" spans="2:14" ht="40.5" customHeight="1" x14ac:dyDescent="0.25">
      <c r="B8" s="98" t="s">
        <v>56</v>
      </c>
      <c r="C8" s="98"/>
      <c r="D8" s="98"/>
      <c r="E8" s="98"/>
      <c r="F8" s="98"/>
      <c r="G8" s="98"/>
      <c r="H8" s="66"/>
      <c r="I8" s="66"/>
      <c r="J8" s="66"/>
      <c r="K8" s="66"/>
      <c r="L8" s="66"/>
      <c r="M8" s="66"/>
      <c r="N8" s="66"/>
    </row>
    <row r="9" spans="2:14" x14ac:dyDescent="0.25">
      <c r="B9" s="11"/>
      <c r="C9" s="11"/>
      <c r="D9" s="11"/>
      <c r="E9" s="11"/>
      <c r="F9" s="8"/>
    </row>
    <row r="10" spans="2:14" ht="15.75" thickBot="1" x14ac:dyDescent="0.3">
      <c r="B10" s="11"/>
      <c r="C10" s="11"/>
      <c r="D10" s="11"/>
      <c r="E10" s="11"/>
      <c r="F10" s="8"/>
      <c r="J10" s="45" t="s">
        <v>43</v>
      </c>
    </row>
    <row r="11" spans="2:14" ht="61.5" customHeight="1" thickBot="1" x14ac:dyDescent="0.3">
      <c r="B11" s="67" t="s">
        <v>0</v>
      </c>
      <c r="C11" s="49" t="s">
        <v>30</v>
      </c>
      <c r="D11" s="68" t="s">
        <v>57</v>
      </c>
      <c r="E11" s="68" t="s">
        <v>23</v>
      </c>
      <c r="F11" s="68" t="s">
        <v>58</v>
      </c>
      <c r="G11" s="68" t="s">
        <v>1</v>
      </c>
      <c r="H11" s="69"/>
      <c r="I11" s="69"/>
      <c r="J11" s="69"/>
      <c r="K11" s="69"/>
    </row>
    <row r="12" spans="2:14" x14ac:dyDescent="0.25">
      <c r="B12" s="55" t="s">
        <v>2</v>
      </c>
      <c r="C12" s="70">
        <v>41277.668550800001</v>
      </c>
      <c r="D12" s="13">
        <v>-668.27</v>
      </c>
      <c r="E12" s="13">
        <v>104559.9496546</v>
      </c>
      <c r="F12" s="10">
        <v>4714.63</v>
      </c>
      <c r="G12" s="13">
        <v>149883.9782054</v>
      </c>
      <c r="H12" s="71"/>
      <c r="I12" s="71"/>
      <c r="J12" s="71"/>
      <c r="K12" s="71"/>
    </row>
    <row r="13" spans="2:14" ht="10.5" customHeight="1" x14ac:dyDescent="0.25">
      <c r="B13" s="55"/>
      <c r="C13" s="70"/>
      <c r="D13" s="13"/>
      <c r="E13" s="13"/>
      <c r="F13" s="10"/>
      <c r="G13" s="13"/>
      <c r="H13" s="71"/>
      <c r="I13" s="71"/>
      <c r="J13" s="71"/>
      <c r="K13" s="71"/>
    </row>
    <row r="14" spans="2:14" ht="10.5" customHeight="1" x14ac:dyDescent="0.25">
      <c r="B14" s="55" t="s">
        <v>3</v>
      </c>
      <c r="C14" s="70">
        <v>162378.03863599998</v>
      </c>
      <c r="D14" s="13">
        <v>-2761.83</v>
      </c>
      <c r="E14" s="13">
        <v>484940.56800199999</v>
      </c>
      <c r="F14" s="10">
        <v>23407.48</v>
      </c>
      <c r="G14" s="13">
        <v>667964.25663800002</v>
      </c>
      <c r="H14" s="71"/>
      <c r="I14" s="71"/>
      <c r="J14" s="71"/>
      <c r="K14" s="71"/>
    </row>
    <row r="15" spans="2:14" ht="10.5" customHeight="1" x14ac:dyDescent="0.25">
      <c r="B15" s="55"/>
      <c r="C15" s="70"/>
      <c r="D15" s="13"/>
      <c r="E15" s="13"/>
      <c r="F15" s="10"/>
      <c r="G15" s="13"/>
      <c r="H15" s="71"/>
      <c r="I15" s="71"/>
      <c r="J15" s="71"/>
      <c r="K15" s="71"/>
    </row>
    <row r="16" spans="2:14" ht="10.5" customHeight="1" x14ac:dyDescent="0.25">
      <c r="B16" s="55" t="s">
        <v>4</v>
      </c>
      <c r="C16" s="70">
        <v>60434.001557599993</v>
      </c>
      <c r="D16" s="13">
        <v>-1023.3</v>
      </c>
      <c r="E16" s="13">
        <v>143791.37205840001</v>
      </c>
      <c r="F16" s="10">
        <v>6796.57</v>
      </c>
      <c r="G16" s="13">
        <v>209998.64361600002</v>
      </c>
      <c r="H16" s="72"/>
      <c r="I16" s="72"/>
      <c r="J16" s="72"/>
      <c r="K16" s="72"/>
    </row>
    <row r="17" spans="2:11" ht="10.5" customHeight="1" x14ac:dyDescent="0.25">
      <c r="B17" s="55"/>
      <c r="C17" s="70"/>
      <c r="D17" s="13"/>
      <c r="E17" s="13"/>
      <c r="F17" s="10"/>
      <c r="G17" s="13"/>
      <c r="H17" s="72"/>
      <c r="I17" s="72"/>
      <c r="J17" s="72"/>
      <c r="K17" s="72"/>
    </row>
    <row r="18" spans="2:11" ht="10.5" customHeight="1" x14ac:dyDescent="0.25">
      <c r="B18" s="55" t="s">
        <v>5</v>
      </c>
      <c r="C18" s="70">
        <v>45162.844289200002</v>
      </c>
      <c r="D18" s="13">
        <v>-667.08</v>
      </c>
      <c r="E18" s="13">
        <v>99732.597865999996</v>
      </c>
      <c r="F18" s="10">
        <v>4102.17</v>
      </c>
      <c r="G18" s="13">
        <v>148330.5321552</v>
      </c>
      <c r="H18" s="72"/>
      <c r="I18" s="72"/>
      <c r="J18" s="72"/>
      <c r="K18" s="72"/>
    </row>
    <row r="19" spans="2:11" ht="10.5" customHeight="1" x14ac:dyDescent="0.25">
      <c r="B19" s="55"/>
      <c r="C19" s="70"/>
      <c r="D19" s="13"/>
      <c r="E19" s="13"/>
      <c r="F19" s="10"/>
      <c r="G19" s="13"/>
      <c r="H19" s="72"/>
      <c r="I19" s="72"/>
      <c r="J19" s="72"/>
      <c r="K19" s="72"/>
    </row>
    <row r="20" spans="2:11" ht="10.5" customHeight="1" x14ac:dyDescent="0.25">
      <c r="B20" s="55" t="s">
        <v>6</v>
      </c>
      <c r="C20" s="70">
        <v>52236.094856000003</v>
      </c>
      <c r="D20" s="13">
        <v>-882.83</v>
      </c>
      <c r="E20" s="13">
        <v>118478.40557299998</v>
      </c>
      <c r="F20" s="10">
        <v>5160.2700000000004</v>
      </c>
      <c r="G20" s="13">
        <v>174991.94042899998</v>
      </c>
      <c r="H20" s="72"/>
      <c r="I20" s="72"/>
      <c r="J20" s="72"/>
      <c r="K20" s="72"/>
    </row>
    <row r="21" spans="2:11" ht="10.5" customHeight="1" x14ac:dyDescent="0.25">
      <c r="B21" s="55"/>
      <c r="C21" s="70"/>
      <c r="D21" s="13"/>
      <c r="E21" s="13"/>
      <c r="F21" s="10"/>
      <c r="G21" s="13"/>
      <c r="H21" s="72"/>
      <c r="I21" s="72"/>
      <c r="J21" s="72"/>
      <c r="K21" s="72"/>
    </row>
    <row r="22" spans="2:11" ht="10.5" customHeight="1" x14ac:dyDescent="0.25">
      <c r="B22" s="55" t="s">
        <v>7</v>
      </c>
      <c r="C22" s="70">
        <v>75119.594061600001</v>
      </c>
      <c r="D22" s="13">
        <v>-1217.08</v>
      </c>
      <c r="E22" s="13">
        <v>163370.32677459996</v>
      </c>
      <c r="F22" s="10">
        <v>7570.15</v>
      </c>
      <c r="G22" s="13">
        <v>244842.99083619996</v>
      </c>
      <c r="H22" s="72"/>
      <c r="I22" s="72"/>
      <c r="J22" s="72"/>
      <c r="K22" s="72"/>
    </row>
    <row r="23" spans="2:11" x14ac:dyDescent="0.25">
      <c r="B23" s="55"/>
      <c r="C23" s="70"/>
      <c r="D23" s="13"/>
      <c r="E23" s="13"/>
      <c r="F23" s="10"/>
      <c r="G23" s="13"/>
      <c r="H23" s="72"/>
      <c r="I23" s="72"/>
      <c r="J23" s="72"/>
      <c r="K23" s="72"/>
    </row>
    <row r="24" spans="2:11" x14ac:dyDescent="0.25">
      <c r="B24" s="55" t="s">
        <v>8</v>
      </c>
      <c r="C24" s="70">
        <v>172992.56182560002</v>
      </c>
      <c r="D24" s="13">
        <v>-2842.68</v>
      </c>
      <c r="E24" s="13">
        <v>521280.48019739997</v>
      </c>
      <c r="F24" s="10">
        <v>25145.48</v>
      </c>
      <c r="G24" s="13">
        <v>716575.842023</v>
      </c>
      <c r="H24" s="72"/>
      <c r="I24" s="72"/>
      <c r="J24" s="72"/>
      <c r="K24" s="72"/>
    </row>
    <row r="25" spans="2:11" x14ac:dyDescent="0.25">
      <c r="B25" s="55"/>
      <c r="C25" s="70"/>
      <c r="D25" s="13"/>
      <c r="E25" s="13"/>
      <c r="F25" s="10"/>
      <c r="G25" s="13"/>
      <c r="H25" s="72"/>
      <c r="I25" s="72"/>
      <c r="J25" s="72"/>
      <c r="K25" s="72"/>
    </row>
    <row r="26" spans="2:11" x14ac:dyDescent="0.25">
      <c r="B26" s="55" t="s">
        <v>9</v>
      </c>
      <c r="C26" s="70">
        <v>68046.343494799992</v>
      </c>
      <c r="D26" s="13">
        <v>-1083.33</v>
      </c>
      <c r="E26" s="13">
        <v>138351.4121748</v>
      </c>
      <c r="F26" s="10">
        <v>6067.55</v>
      </c>
      <c r="G26" s="13">
        <v>211381.97566959998</v>
      </c>
      <c r="H26" s="72"/>
      <c r="I26" s="72"/>
      <c r="J26" s="72"/>
      <c r="K26" s="72"/>
    </row>
    <row r="27" spans="2:11" x14ac:dyDescent="0.25">
      <c r="B27" s="55"/>
      <c r="C27" s="70"/>
      <c r="D27" s="13"/>
      <c r="E27" s="13"/>
      <c r="F27" s="10"/>
      <c r="G27" s="13"/>
      <c r="H27" s="72"/>
      <c r="I27" s="72"/>
      <c r="J27" s="72"/>
      <c r="K27" s="72"/>
    </row>
    <row r="28" spans="2:11" x14ac:dyDescent="0.25">
      <c r="B28" s="55" t="s">
        <v>10</v>
      </c>
      <c r="C28" s="70">
        <v>104249.1174208</v>
      </c>
      <c r="D28" s="13">
        <v>-1687.31</v>
      </c>
      <c r="E28" s="13">
        <v>322427.89256040001</v>
      </c>
      <c r="F28" s="10">
        <v>14901.49</v>
      </c>
      <c r="G28" s="13">
        <v>439891.18998120003</v>
      </c>
      <c r="H28" s="72"/>
      <c r="I28" s="72"/>
      <c r="J28" s="72"/>
      <c r="K28" s="72"/>
    </row>
    <row r="29" spans="2:11" x14ac:dyDescent="0.25">
      <c r="B29" s="55"/>
      <c r="C29" s="70"/>
      <c r="D29" s="13"/>
      <c r="E29" s="13"/>
      <c r="F29" s="10"/>
      <c r="G29" s="13"/>
      <c r="H29" s="72"/>
      <c r="I29" s="72"/>
      <c r="J29" s="72"/>
      <c r="K29" s="72"/>
    </row>
    <row r="30" spans="2:11" ht="15.75" thickBot="1" x14ac:dyDescent="0.3">
      <c r="B30" s="55" t="s">
        <v>11</v>
      </c>
      <c r="C30" s="70">
        <v>147571.6153076</v>
      </c>
      <c r="D30" s="13">
        <v>-2414.5500000000002</v>
      </c>
      <c r="E30" s="13">
        <v>353499.37513880001</v>
      </c>
      <c r="F30" s="10">
        <v>16400.669999999998</v>
      </c>
      <c r="G30" s="13">
        <v>515057.11044640001</v>
      </c>
      <c r="H30" s="72"/>
      <c r="I30" s="72"/>
      <c r="J30" s="72"/>
      <c r="K30" s="72"/>
    </row>
    <row r="31" spans="2:11" ht="15.75" thickBot="1" x14ac:dyDescent="0.3">
      <c r="B31" s="73" t="s">
        <v>12</v>
      </c>
      <c r="C31" s="74">
        <v>929467.88</v>
      </c>
      <c r="D31" s="74">
        <v>-15248.259999999998</v>
      </c>
      <c r="E31" s="74">
        <v>2450432.38</v>
      </c>
      <c r="F31" s="74">
        <v>114266.46</v>
      </c>
      <c r="G31" s="74">
        <f t="shared" ref="G31" si="0">SUM(C31:F31)</f>
        <v>3478918.46</v>
      </c>
      <c r="H31" s="75"/>
      <c r="I31" s="75"/>
      <c r="J31" s="75"/>
      <c r="K31" s="75"/>
    </row>
    <row r="32" spans="2:11" x14ac:dyDescent="0.25">
      <c r="B32" s="14"/>
      <c r="C32" s="14"/>
      <c r="D32" s="14"/>
      <c r="E32" s="14"/>
      <c r="F32" s="14"/>
      <c r="G32" s="14"/>
      <c r="H32" s="62"/>
      <c r="I32" s="62"/>
      <c r="J32" s="62"/>
      <c r="K32" s="62"/>
    </row>
    <row r="33" spans="2:1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2:11" x14ac:dyDescent="0.25">
      <c r="B34" s="14"/>
      <c r="C34" s="61"/>
      <c r="D34" s="61"/>
      <c r="E34" s="14"/>
      <c r="F34" s="14"/>
      <c r="G34" s="14"/>
      <c r="H34" s="14"/>
      <c r="I34" s="14"/>
      <c r="J34" s="14"/>
      <c r="K34" s="14"/>
    </row>
    <row r="35" spans="2:11" x14ac:dyDescent="0.25">
      <c r="B35" s="14"/>
      <c r="C35" s="61"/>
      <c r="D35" s="14"/>
      <c r="E35" s="14"/>
      <c r="F35" s="14"/>
      <c r="G35" s="14"/>
    </row>
    <row r="36" spans="2:11" x14ac:dyDescent="0.25">
      <c r="B36" s="14"/>
      <c r="C36" s="61"/>
      <c r="D36" s="14"/>
      <c r="E36" s="14"/>
      <c r="F36" s="14"/>
      <c r="G36" s="14"/>
    </row>
    <row r="38" spans="2:11" x14ac:dyDescent="0.25">
      <c r="B38" s="63"/>
      <c r="C38" s="100"/>
      <c r="D38" s="100"/>
      <c r="E38" s="100"/>
      <c r="F38" s="100"/>
      <c r="G38" s="100"/>
    </row>
    <row r="41" spans="2:11" x14ac:dyDescent="0.25">
      <c r="B41" s="64"/>
      <c r="C41" s="64"/>
      <c r="D41" s="64"/>
      <c r="E41" s="64"/>
      <c r="F41" s="64"/>
      <c r="G41" s="64"/>
    </row>
    <row r="42" spans="2:11" x14ac:dyDescent="0.25">
      <c r="B42" s="64"/>
      <c r="C42" s="64"/>
      <c r="D42" s="64"/>
      <c r="E42" s="64"/>
      <c r="F42" s="64"/>
      <c r="G42" s="64"/>
    </row>
    <row r="43" spans="2:11" x14ac:dyDescent="0.25">
      <c r="B43" s="64"/>
      <c r="C43" s="64"/>
      <c r="D43" s="64"/>
      <c r="E43" s="64"/>
      <c r="F43" s="64"/>
      <c r="G43" s="64"/>
    </row>
    <row r="44" spans="2:11" x14ac:dyDescent="0.25">
      <c r="B44" s="65" t="s">
        <v>53</v>
      </c>
      <c r="C44" s="101" t="s">
        <v>54</v>
      </c>
      <c r="D44" s="101"/>
      <c r="E44" s="101" t="s">
        <v>55</v>
      </c>
      <c r="F44" s="101"/>
      <c r="G44" s="101"/>
    </row>
    <row r="48" spans="2:11" x14ac:dyDescent="0.25">
      <c r="G48" s="44"/>
    </row>
  </sheetData>
  <mergeCells count="5">
    <mergeCell ref="B8:G8"/>
    <mergeCell ref="C38:D38"/>
    <mergeCell ref="E38:G38"/>
    <mergeCell ref="C44:D44"/>
    <mergeCell ref="E44:G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8"/>
  <sheetViews>
    <sheetView showGridLines="0" workbookViewId="0"/>
  </sheetViews>
  <sheetFormatPr baseColWidth="10" defaultRowHeight="14.25" x14ac:dyDescent="0.2"/>
  <cols>
    <col min="1" max="1" width="2.28515625" style="22" customWidth="1"/>
    <col min="2" max="2" width="16.28515625" style="22" customWidth="1"/>
    <col min="3" max="5" width="14.28515625" style="22" customWidth="1"/>
    <col min="6" max="6" width="15.5703125" style="22" customWidth="1"/>
    <col min="7" max="11" width="14.28515625" style="22" customWidth="1"/>
    <col min="12" max="12" width="2.28515625" style="22" customWidth="1"/>
    <col min="13" max="16384" width="11.42578125" style="22"/>
  </cols>
  <sheetData>
    <row r="6" spans="1:1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41.25" customHeight="1" x14ac:dyDescent="0.25">
      <c r="A7" s="83" t="s">
        <v>41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x14ac:dyDescent="0.2">
      <c r="B8" s="11"/>
      <c r="C8" s="17"/>
      <c r="D8" s="11"/>
      <c r="E8" s="11"/>
      <c r="F8" s="11"/>
      <c r="G8" s="11"/>
      <c r="H8" s="11"/>
      <c r="I8" s="11"/>
      <c r="J8" s="8"/>
      <c r="K8" s="9"/>
    </row>
    <row r="9" spans="1:11" x14ac:dyDescent="0.2">
      <c r="B9" s="11"/>
      <c r="C9" s="17"/>
      <c r="D9" s="11"/>
      <c r="E9" s="11"/>
      <c r="F9" s="11"/>
      <c r="G9" s="11"/>
      <c r="H9" s="11"/>
      <c r="I9" s="11"/>
      <c r="J9" s="8"/>
      <c r="K9" s="9"/>
    </row>
    <row r="10" spans="1:11" ht="15" thickBot="1" x14ac:dyDescent="0.25">
      <c r="B10" s="11"/>
      <c r="C10" s="17"/>
      <c r="D10" s="11"/>
      <c r="E10" s="11"/>
      <c r="F10" s="11"/>
      <c r="G10" s="11"/>
      <c r="H10" s="11"/>
      <c r="I10" s="11"/>
      <c r="J10" s="8"/>
      <c r="K10" s="9"/>
    </row>
    <row r="11" spans="1:11" ht="45" x14ac:dyDescent="0.2">
      <c r="B11" s="37" t="s">
        <v>0</v>
      </c>
      <c r="C11" s="31" t="s">
        <v>33</v>
      </c>
      <c r="D11" s="30" t="s">
        <v>28</v>
      </c>
      <c r="E11" s="30" t="s">
        <v>29</v>
      </c>
      <c r="F11" s="31" t="s">
        <v>17</v>
      </c>
      <c r="G11" s="31" t="s">
        <v>30</v>
      </c>
      <c r="H11" s="31" t="s">
        <v>31</v>
      </c>
      <c r="I11" s="31" t="s">
        <v>32</v>
      </c>
      <c r="J11" s="31" t="s">
        <v>19</v>
      </c>
      <c r="K11" s="1" t="s">
        <v>1</v>
      </c>
    </row>
    <row r="12" spans="1:11" ht="10.5" customHeight="1" x14ac:dyDescent="0.2">
      <c r="B12" s="39" t="s">
        <v>2</v>
      </c>
      <c r="C12" s="43">
        <v>1578.47</v>
      </c>
      <c r="D12" s="40">
        <v>20552.62</v>
      </c>
      <c r="E12" s="40">
        <v>10899.65106</v>
      </c>
      <c r="F12" s="40">
        <v>2489864.0881759999</v>
      </c>
      <c r="G12" s="21">
        <v>59616.011090100001</v>
      </c>
      <c r="H12" s="40">
        <v>160489.76</v>
      </c>
      <c r="I12" s="40">
        <v>104559.9496546</v>
      </c>
      <c r="J12" s="42">
        <v>1172304.7982999999</v>
      </c>
      <c r="K12" s="40">
        <v>4019865.3482806995</v>
      </c>
    </row>
    <row r="13" spans="1:11" ht="10.5" customHeight="1" x14ac:dyDescent="0.2">
      <c r="B13" s="39"/>
      <c r="C13" s="43"/>
      <c r="D13" s="40"/>
      <c r="E13" s="40"/>
      <c r="F13" s="40"/>
      <c r="G13" s="21"/>
      <c r="H13" s="40"/>
      <c r="I13" s="40"/>
      <c r="J13" s="42"/>
      <c r="K13" s="40"/>
    </row>
    <row r="14" spans="1:11" ht="10.5" customHeight="1" x14ac:dyDescent="0.2">
      <c r="B14" s="39" t="s">
        <v>3</v>
      </c>
      <c r="C14" s="43">
        <v>3100.57</v>
      </c>
      <c r="D14" s="40">
        <v>85655.99</v>
      </c>
      <c r="E14" s="40">
        <v>45425.861099999995</v>
      </c>
      <c r="F14" s="40">
        <v>10811706.898428401</v>
      </c>
      <c r="G14" s="21">
        <v>234517.38656700001</v>
      </c>
      <c r="H14" s="40">
        <v>533578</v>
      </c>
      <c r="I14" s="40">
        <v>484940.56800199999</v>
      </c>
      <c r="J14" s="42">
        <v>5302595.2754999995</v>
      </c>
      <c r="K14" s="40">
        <v>17501520.549597401</v>
      </c>
    </row>
    <row r="15" spans="1:11" ht="10.5" customHeight="1" x14ac:dyDescent="0.2">
      <c r="B15" s="39"/>
      <c r="C15" s="43"/>
      <c r="D15" s="40"/>
      <c r="E15" s="40"/>
      <c r="F15" s="40"/>
      <c r="G15" s="21"/>
      <c r="H15" s="40"/>
      <c r="I15" s="40"/>
      <c r="J15" s="42"/>
      <c r="K15" s="40"/>
    </row>
    <row r="16" spans="1:11" ht="10.5" customHeight="1" x14ac:dyDescent="0.2">
      <c r="B16" s="39" t="s">
        <v>4</v>
      </c>
      <c r="C16" s="43">
        <v>1296.5999999999999</v>
      </c>
      <c r="D16" s="40">
        <v>21516.400000000001</v>
      </c>
      <c r="E16" s="40">
        <v>11410.771860000001</v>
      </c>
      <c r="F16" s="40">
        <v>2394385.4010682004</v>
      </c>
      <c r="G16" s="21">
        <v>87282.887662199995</v>
      </c>
      <c r="H16" s="40">
        <v>120327.28</v>
      </c>
      <c r="I16" s="40">
        <v>143791.37205840001</v>
      </c>
      <c r="J16" s="42">
        <v>1007999.0292</v>
      </c>
      <c r="K16" s="40">
        <v>3788009.7418488003</v>
      </c>
    </row>
    <row r="17" spans="2:11" ht="10.5" customHeight="1" x14ac:dyDescent="0.2">
      <c r="B17" s="39"/>
      <c r="C17" s="43"/>
      <c r="D17" s="40"/>
      <c r="E17" s="40"/>
      <c r="F17" s="40"/>
      <c r="G17" s="21"/>
      <c r="H17" s="40"/>
      <c r="I17" s="40"/>
      <c r="J17" s="42"/>
      <c r="K17" s="40"/>
    </row>
    <row r="18" spans="2:11" ht="10.5" customHeight="1" x14ac:dyDescent="0.2">
      <c r="B18" s="39" t="s">
        <v>5</v>
      </c>
      <c r="C18" s="43">
        <v>2790.51</v>
      </c>
      <c r="D18" s="40">
        <v>17259.7</v>
      </c>
      <c r="E18" s="40">
        <v>9153.3216599999996</v>
      </c>
      <c r="F18" s="40">
        <v>2118720.9811039995</v>
      </c>
      <c r="G18" s="21">
        <v>65227.2456399</v>
      </c>
      <c r="H18" s="40">
        <v>217306.53000000003</v>
      </c>
      <c r="I18" s="40">
        <v>99732.597865999996</v>
      </c>
      <c r="J18" s="42">
        <v>1039318.3106999999</v>
      </c>
      <c r="K18" s="40">
        <v>3569509.1969698993</v>
      </c>
    </row>
    <row r="19" spans="2:11" ht="10.5" customHeight="1" x14ac:dyDescent="0.2">
      <c r="B19" s="39"/>
      <c r="C19" s="43"/>
      <c r="D19" s="40"/>
      <c r="E19" s="40"/>
      <c r="F19" s="40"/>
      <c r="G19" s="21"/>
      <c r="H19" s="40"/>
      <c r="I19" s="40"/>
      <c r="J19" s="42"/>
      <c r="K19" s="40"/>
    </row>
    <row r="20" spans="2:11" ht="10.5" customHeight="1" x14ac:dyDescent="0.2">
      <c r="B20" s="39" t="s">
        <v>6</v>
      </c>
      <c r="C20" s="43">
        <v>2367.71</v>
      </c>
      <c r="D20" s="40">
        <v>19396.080000000002</v>
      </c>
      <c r="E20" s="40">
        <v>10286.3061</v>
      </c>
      <c r="F20" s="40">
        <v>2655696.6330185998</v>
      </c>
      <c r="G20" s="21">
        <v>75442.914281999998</v>
      </c>
      <c r="H20" s="40">
        <v>210292.51</v>
      </c>
      <c r="I20" s="40">
        <v>118478.40557299998</v>
      </c>
      <c r="J20" s="42">
        <v>1147249.3731</v>
      </c>
      <c r="K20" s="40">
        <v>4239209.9320736006</v>
      </c>
    </row>
    <row r="21" spans="2:11" ht="10.5" customHeight="1" x14ac:dyDescent="0.2">
      <c r="B21" s="39"/>
      <c r="C21" s="43"/>
      <c r="D21" s="40"/>
      <c r="E21" s="40"/>
      <c r="F21" s="40"/>
      <c r="G21" s="21"/>
      <c r="H21" s="40"/>
      <c r="I21" s="40"/>
      <c r="J21" s="42"/>
      <c r="K21" s="40"/>
    </row>
    <row r="22" spans="2:11" ht="10.5" customHeight="1" x14ac:dyDescent="0.2">
      <c r="B22" s="39" t="s">
        <v>7</v>
      </c>
      <c r="C22" s="43">
        <v>2395.9</v>
      </c>
      <c r="D22" s="40">
        <v>22648.84</v>
      </c>
      <c r="E22" s="40">
        <v>12011.3388</v>
      </c>
      <c r="F22" s="40">
        <v>2887236.8504245998</v>
      </c>
      <c r="G22" s="21">
        <v>108492.81730020001</v>
      </c>
      <c r="H22" s="40">
        <v>117957.25</v>
      </c>
      <c r="I22" s="40">
        <v>163370.32677459996</v>
      </c>
      <c r="J22" s="42">
        <v>1259035.1162999999</v>
      </c>
      <c r="K22" s="40">
        <v>4573148.4395993995</v>
      </c>
    </row>
    <row r="23" spans="2:11" ht="10.5" customHeight="1" x14ac:dyDescent="0.2">
      <c r="B23" s="39"/>
      <c r="C23" s="43"/>
      <c r="D23" s="40"/>
      <c r="E23" s="40"/>
      <c r="F23" s="40"/>
      <c r="G23" s="21"/>
      <c r="H23" s="40"/>
      <c r="I23" s="40"/>
      <c r="J23" s="42"/>
      <c r="K23" s="40"/>
    </row>
    <row r="24" spans="2:11" ht="10.5" customHeight="1" x14ac:dyDescent="0.2">
      <c r="B24" s="39" t="s">
        <v>8</v>
      </c>
      <c r="C24" s="43">
        <v>3410.63</v>
      </c>
      <c r="D24" s="40">
        <v>88418.83</v>
      </c>
      <c r="E24" s="40">
        <v>46891.074059999999</v>
      </c>
      <c r="F24" s="40">
        <v>11461767.925460499</v>
      </c>
      <c r="G24" s="21">
        <v>249847.60153320001</v>
      </c>
      <c r="H24" s="40">
        <v>586263.23</v>
      </c>
      <c r="I24" s="40">
        <v>521280.48019739997</v>
      </c>
      <c r="J24" s="42">
        <v>5635061.4945</v>
      </c>
      <c r="K24" s="40">
        <v>18592941.265751101</v>
      </c>
    </row>
    <row r="25" spans="2:11" ht="10.5" customHeight="1" x14ac:dyDescent="0.2">
      <c r="B25" s="39"/>
      <c r="C25" s="43"/>
      <c r="D25" s="40"/>
      <c r="E25" s="40"/>
      <c r="F25" s="40"/>
      <c r="G25" s="21"/>
      <c r="H25" s="40"/>
      <c r="I25" s="40"/>
      <c r="J25" s="42"/>
      <c r="K25" s="40"/>
    </row>
    <row r="26" spans="2:11" ht="10.5" customHeight="1" x14ac:dyDescent="0.2">
      <c r="B26" s="39" t="s">
        <v>9</v>
      </c>
      <c r="C26" s="43">
        <v>2762.33</v>
      </c>
      <c r="D26" s="40">
        <v>19938.21</v>
      </c>
      <c r="E26" s="40">
        <v>10573.81155</v>
      </c>
      <c r="F26" s="40">
        <v>2710668.7519871001</v>
      </c>
      <c r="G26" s="21">
        <v>98277.148658099992</v>
      </c>
      <c r="H26" s="40">
        <v>169777.72999999998</v>
      </c>
      <c r="I26" s="40">
        <v>138351.4121748</v>
      </c>
      <c r="J26" s="42">
        <v>896454.20354999998</v>
      </c>
      <c r="K26" s="40">
        <v>4046803.5979199996</v>
      </c>
    </row>
    <row r="27" spans="2:11" ht="10.5" customHeight="1" x14ac:dyDescent="0.2">
      <c r="B27" s="39"/>
      <c r="C27" s="43"/>
      <c r="D27" s="40"/>
      <c r="E27" s="40"/>
      <c r="F27" s="40"/>
      <c r="G27" s="21"/>
      <c r="H27" s="40"/>
      <c r="I27" s="40"/>
      <c r="J27" s="42"/>
      <c r="K27" s="40"/>
    </row>
    <row r="28" spans="2:11" ht="10.5" customHeight="1" x14ac:dyDescent="0.2">
      <c r="B28" s="39" t="s">
        <v>10</v>
      </c>
      <c r="C28" s="43">
        <v>3974.37</v>
      </c>
      <c r="D28" s="40">
        <v>54790.92</v>
      </c>
      <c r="E28" s="40">
        <v>29057.217480000003</v>
      </c>
      <c r="F28" s="40">
        <v>7017219.1129131997</v>
      </c>
      <c r="G28" s="21">
        <v>150563.65241760001</v>
      </c>
      <c r="H28" s="40">
        <v>516443.29</v>
      </c>
      <c r="I28" s="40">
        <v>322427.89256040001</v>
      </c>
      <c r="J28" s="42">
        <v>3516673.4773499998</v>
      </c>
      <c r="K28" s="40">
        <v>11611149.932721199</v>
      </c>
    </row>
    <row r="29" spans="2:11" ht="10.5" customHeight="1" x14ac:dyDescent="0.2">
      <c r="B29" s="39"/>
      <c r="C29" s="43"/>
      <c r="D29" s="40"/>
      <c r="E29" s="40"/>
      <c r="F29" s="40"/>
      <c r="G29" s="21"/>
      <c r="H29" s="40"/>
      <c r="I29" s="40"/>
      <c r="J29" s="42"/>
      <c r="K29" s="40"/>
    </row>
    <row r="30" spans="2:11" ht="10.5" customHeight="1" x14ac:dyDescent="0.2">
      <c r="B30" s="39" t="s">
        <v>11</v>
      </c>
      <c r="C30" s="43">
        <v>4509.92</v>
      </c>
      <c r="D30" s="40">
        <v>51397.61</v>
      </c>
      <c r="E30" s="40">
        <v>27257.64633</v>
      </c>
      <c r="F30" s="40">
        <v>6533768.8474193988</v>
      </c>
      <c r="G30" s="21">
        <v>213132.94484970003</v>
      </c>
      <c r="H30" s="40">
        <v>570313.53999999992</v>
      </c>
      <c r="I30" s="40">
        <v>353499.37513880001</v>
      </c>
      <c r="J30" s="42">
        <v>3115063.9214999997</v>
      </c>
      <c r="K30" s="40">
        <v>10868943.805237899</v>
      </c>
    </row>
    <row r="31" spans="2:11" ht="15" thickBot="1" x14ac:dyDescent="0.25">
      <c r="B31" s="41" t="s">
        <v>12</v>
      </c>
      <c r="C31" s="38">
        <f>SUM(C12:C30)</f>
        <v>28187.010000000002</v>
      </c>
      <c r="D31" s="38">
        <f t="shared" ref="D31:J31" si="0">SUM(D12:D30)</f>
        <v>401575.2</v>
      </c>
      <c r="E31" s="38">
        <f t="shared" si="0"/>
        <v>212967</v>
      </c>
      <c r="F31" s="38">
        <f t="shared" si="0"/>
        <v>51081035.489999987</v>
      </c>
      <c r="G31" s="38">
        <f t="shared" si="0"/>
        <v>1342400.6099999999</v>
      </c>
      <c r="H31" s="38">
        <f t="shared" si="0"/>
        <v>3202749.12</v>
      </c>
      <c r="I31" s="38">
        <f t="shared" si="0"/>
        <v>2450432.38</v>
      </c>
      <c r="J31" s="38">
        <f t="shared" si="0"/>
        <v>24091755</v>
      </c>
      <c r="K31" s="38">
        <v>82811101.809999987</v>
      </c>
    </row>
    <row r="32" spans="2:11" x14ac:dyDescent="0.2">
      <c r="B32" s="14"/>
      <c r="C32" s="15"/>
      <c r="D32" s="14"/>
      <c r="E32" s="14"/>
      <c r="F32" s="16"/>
      <c r="G32" s="14"/>
      <c r="H32" s="14"/>
      <c r="I32" s="14"/>
      <c r="J32" s="14"/>
      <c r="K32" s="14"/>
    </row>
    <row r="34" spans="10:11" x14ac:dyDescent="0.2">
      <c r="J34" s="82" t="s">
        <v>13</v>
      </c>
      <c r="K34" s="82"/>
    </row>
    <row r="58" spans="1:12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</sheetData>
  <mergeCells count="2">
    <mergeCell ref="J34:K34"/>
    <mergeCell ref="A7:K7"/>
  </mergeCells>
  <pageMargins left="0.70866141732283472" right="0.70866141732283472" top="0.31" bottom="0.31" header="0.31496062992125984" footer="0.31496062992125984"/>
  <pageSetup paperSize="216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7"/>
  <sheetViews>
    <sheetView zoomScale="90" zoomScaleNormal="90" workbookViewId="0">
      <selection activeCell="F4" sqref="F4"/>
    </sheetView>
  </sheetViews>
  <sheetFormatPr baseColWidth="10" defaultRowHeight="14.25" x14ac:dyDescent="0.2"/>
  <cols>
    <col min="1" max="1" width="2.28515625" style="22" customWidth="1"/>
    <col min="2" max="2" width="16.28515625" style="22" customWidth="1"/>
    <col min="3" max="3" width="7.28515625" style="22" bestFit="1" customWidth="1"/>
    <col min="4" max="4" width="12.42578125" style="22" customWidth="1"/>
    <col min="5" max="5" width="7.28515625" style="22" bestFit="1" customWidth="1"/>
    <col min="6" max="6" width="13" style="22" customWidth="1"/>
    <col min="7" max="7" width="7.28515625" style="22" bestFit="1" customWidth="1"/>
    <col min="8" max="8" width="12.42578125" style="22" customWidth="1"/>
    <col min="9" max="9" width="7.28515625" style="22" bestFit="1" customWidth="1"/>
    <col min="10" max="10" width="11.140625" style="22" customWidth="1"/>
    <col min="11" max="11" width="7.28515625" style="22" bestFit="1" customWidth="1"/>
    <col min="12" max="12" width="10.5703125" style="22" customWidth="1"/>
    <col min="13" max="13" width="7.28515625" style="22" bestFit="1" customWidth="1"/>
    <col min="14" max="14" width="10.5703125" style="22" customWidth="1"/>
    <col min="15" max="15" width="7.28515625" style="22" bestFit="1" customWidth="1"/>
    <col min="16" max="16" width="10.140625" style="22" customWidth="1"/>
    <col min="17" max="17" width="7.28515625" style="22" bestFit="1" customWidth="1"/>
    <col min="18" max="18" width="15" style="22" customWidth="1"/>
    <col min="19" max="19" width="12.85546875" style="22" customWidth="1"/>
    <col min="20" max="20" width="2.28515625" style="22" customWidth="1"/>
    <col min="21" max="16384" width="11.42578125" style="22"/>
  </cols>
  <sheetData>
    <row r="3" spans="1:20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0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20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0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 ht="41.25" customHeight="1" x14ac:dyDescent="0.25">
      <c r="A7" s="83" t="s">
        <v>37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ht="13.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3.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" thickBot="1" x14ac:dyDescent="0.25">
      <c r="B10" s="11"/>
      <c r="C10" s="11"/>
      <c r="D10" s="11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20" s="36" customFormat="1" ht="24" customHeight="1" x14ac:dyDescent="0.2">
      <c r="B11" s="84" t="s">
        <v>0</v>
      </c>
      <c r="C11" s="86" t="s">
        <v>17</v>
      </c>
      <c r="D11" s="87"/>
      <c r="E11" s="86" t="s">
        <v>23</v>
      </c>
      <c r="F11" s="87"/>
      <c r="G11" s="90" t="s">
        <v>31</v>
      </c>
      <c r="H11" s="90"/>
      <c r="I11" s="86" t="s">
        <v>25</v>
      </c>
      <c r="J11" s="87"/>
      <c r="K11" s="86" t="s">
        <v>20</v>
      </c>
      <c r="L11" s="87"/>
      <c r="M11" s="86" t="s">
        <v>35</v>
      </c>
      <c r="N11" s="87"/>
      <c r="O11" s="86" t="s">
        <v>33</v>
      </c>
      <c r="P11" s="87"/>
      <c r="Q11" s="86" t="s">
        <v>19</v>
      </c>
      <c r="R11" s="87"/>
      <c r="S11" s="90" t="s">
        <v>22</v>
      </c>
    </row>
    <row r="12" spans="1:20" s="36" customFormat="1" ht="27" customHeight="1" thickBot="1" x14ac:dyDescent="0.25">
      <c r="B12" s="85"/>
      <c r="C12" s="88"/>
      <c r="D12" s="89"/>
      <c r="E12" s="88"/>
      <c r="F12" s="89"/>
      <c r="G12" s="91"/>
      <c r="H12" s="91"/>
      <c r="I12" s="88"/>
      <c r="J12" s="89"/>
      <c r="K12" s="88"/>
      <c r="L12" s="89"/>
      <c r="M12" s="88"/>
      <c r="N12" s="89"/>
      <c r="O12" s="88"/>
      <c r="P12" s="89"/>
      <c r="Q12" s="88"/>
      <c r="R12" s="89" t="s">
        <v>27</v>
      </c>
      <c r="S12" s="92"/>
    </row>
    <row r="13" spans="1:20" s="36" customFormat="1" ht="15.75" customHeight="1" x14ac:dyDescent="0.2">
      <c r="B13" s="33"/>
      <c r="C13" s="90" t="s">
        <v>34</v>
      </c>
      <c r="D13" s="87" t="s">
        <v>18</v>
      </c>
      <c r="E13" s="90" t="s">
        <v>34</v>
      </c>
      <c r="F13" s="90" t="s">
        <v>24</v>
      </c>
      <c r="G13" s="90" t="s">
        <v>34</v>
      </c>
      <c r="H13" s="90" t="s">
        <v>31</v>
      </c>
      <c r="I13" s="90" t="s">
        <v>34</v>
      </c>
      <c r="J13" s="90" t="s">
        <v>26</v>
      </c>
      <c r="K13" s="90" t="s">
        <v>34</v>
      </c>
      <c r="L13" s="90" t="s">
        <v>21</v>
      </c>
      <c r="M13" s="94" t="s">
        <v>34</v>
      </c>
      <c r="N13" s="96" t="s">
        <v>35</v>
      </c>
      <c r="O13" s="90" t="s">
        <v>34</v>
      </c>
      <c r="P13" s="90" t="s">
        <v>33</v>
      </c>
      <c r="Q13" s="90" t="s">
        <v>34</v>
      </c>
      <c r="R13" s="90" t="s">
        <v>19</v>
      </c>
      <c r="S13" s="92"/>
    </row>
    <row r="14" spans="1:20" s="36" customFormat="1" ht="21.75" customHeight="1" x14ac:dyDescent="0.2">
      <c r="B14" s="33"/>
      <c r="C14" s="92"/>
      <c r="D14" s="93"/>
      <c r="E14" s="92"/>
      <c r="F14" s="92"/>
      <c r="G14" s="92"/>
      <c r="H14" s="92"/>
      <c r="I14" s="92"/>
      <c r="J14" s="92"/>
      <c r="K14" s="92"/>
      <c r="L14" s="92"/>
      <c r="M14" s="95"/>
      <c r="N14" s="97"/>
      <c r="O14" s="92"/>
      <c r="P14" s="92"/>
      <c r="Q14" s="92"/>
      <c r="R14" s="92"/>
      <c r="S14" s="92"/>
    </row>
    <row r="15" spans="1:20" ht="10.5" customHeight="1" x14ac:dyDescent="0.2">
      <c r="B15" s="23" t="s">
        <v>2</v>
      </c>
      <c r="C15" s="34">
        <v>4.8319999999999999</v>
      </c>
      <c r="D15" s="28">
        <v>2489864.09</v>
      </c>
      <c r="E15" s="34">
        <v>4.1260000000000003</v>
      </c>
      <c r="F15" s="28">
        <v>109274.58</v>
      </c>
      <c r="G15" s="34">
        <v>3.0880000000000001</v>
      </c>
      <c r="H15" s="28">
        <v>151842.78</v>
      </c>
      <c r="I15" s="34">
        <v>4.3970000000000002</v>
      </c>
      <c r="J15" s="28">
        <v>40609.4</v>
      </c>
      <c r="K15" s="34">
        <v>5.0999999999999996</v>
      </c>
      <c r="L15" s="28">
        <v>38610.239999999998</v>
      </c>
      <c r="M15" s="34">
        <v>5.1180000000000003</v>
      </c>
      <c r="N15" s="28">
        <v>10899.65</v>
      </c>
      <c r="O15" s="34">
        <v>2.4020000000000001</v>
      </c>
      <c r="P15" s="28">
        <v>1899.64</v>
      </c>
      <c r="Q15" s="34">
        <v>4.8460000000000001</v>
      </c>
      <c r="R15" s="28">
        <v>1182673.1299999999</v>
      </c>
      <c r="S15" s="28">
        <v>4025673.51</v>
      </c>
    </row>
    <row r="16" spans="1:20" ht="10.5" customHeight="1" x14ac:dyDescent="0.2">
      <c r="B16" s="23"/>
      <c r="C16" s="34"/>
      <c r="D16" s="28"/>
      <c r="E16" s="34"/>
      <c r="F16" s="28"/>
      <c r="G16" s="34"/>
      <c r="H16" s="28"/>
      <c r="I16" s="34"/>
      <c r="J16" s="28"/>
      <c r="K16" s="34"/>
      <c r="L16" s="28"/>
      <c r="M16" s="34"/>
      <c r="N16" s="28"/>
      <c r="O16" s="34"/>
      <c r="P16" s="28"/>
      <c r="Q16" s="34"/>
      <c r="R16" s="28"/>
      <c r="S16" s="28"/>
    </row>
    <row r="17" spans="2:19" ht="10.5" customHeight="1" x14ac:dyDescent="0.2">
      <c r="B17" s="23" t="s">
        <v>3</v>
      </c>
      <c r="C17" s="34">
        <v>21.771999999999998</v>
      </c>
      <c r="D17" s="28">
        <v>10811706.9</v>
      </c>
      <c r="E17" s="34">
        <v>20.484999999999999</v>
      </c>
      <c r="F17" s="28">
        <v>508348.05</v>
      </c>
      <c r="G17" s="34">
        <v>18.411000000000001</v>
      </c>
      <c r="H17" s="28">
        <v>504829.51</v>
      </c>
      <c r="I17" s="34">
        <v>18.172000000000001</v>
      </c>
      <c r="J17" s="28">
        <v>159616.21</v>
      </c>
      <c r="K17" s="34">
        <v>21.716000000000001</v>
      </c>
      <c r="L17" s="28">
        <v>160913.73000000001</v>
      </c>
      <c r="M17" s="34">
        <v>21.33</v>
      </c>
      <c r="N17" s="28">
        <v>45425.86</v>
      </c>
      <c r="O17" s="34">
        <v>13.914</v>
      </c>
      <c r="P17" s="28">
        <v>3731.44</v>
      </c>
      <c r="Q17" s="34">
        <v>22.334</v>
      </c>
      <c r="R17" s="28">
        <v>5349493.5199999996</v>
      </c>
      <c r="S17" s="28">
        <v>17544065.219999999</v>
      </c>
    </row>
    <row r="18" spans="2:19" ht="10.5" customHeight="1" x14ac:dyDescent="0.2">
      <c r="B18" s="23"/>
      <c r="C18" s="34"/>
      <c r="D18" s="28"/>
      <c r="E18" s="34"/>
      <c r="F18" s="28"/>
      <c r="G18" s="34"/>
      <c r="H18" s="28"/>
      <c r="I18" s="34"/>
      <c r="J18" s="28"/>
      <c r="K18" s="34"/>
      <c r="L18" s="28"/>
      <c r="M18" s="34"/>
      <c r="N18" s="28"/>
      <c r="O18" s="34"/>
      <c r="P18" s="28"/>
      <c r="Q18" s="34"/>
      <c r="R18" s="28"/>
      <c r="S18" s="28"/>
    </row>
    <row r="19" spans="2:19" ht="10.5" customHeight="1" x14ac:dyDescent="0.2">
      <c r="B19" s="23" t="s">
        <v>4</v>
      </c>
      <c r="C19" s="34">
        <v>4.6740000000000004</v>
      </c>
      <c r="D19" s="28">
        <v>2394385.4</v>
      </c>
      <c r="E19" s="34">
        <v>5.9480000000000004</v>
      </c>
      <c r="F19" s="28">
        <v>150587.94</v>
      </c>
      <c r="G19" s="34">
        <v>2.2480000000000002</v>
      </c>
      <c r="H19" s="28">
        <v>113844.21</v>
      </c>
      <c r="I19" s="34">
        <v>6.7329999999999997</v>
      </c>
      <c r="J19" s="28">
        <v>59410.7</v>
      </c>
      <c r="K19" s="34">
        <v>5.3879999999999999</v>
      </c>
      <c r="L19" s="28">
        <v>40420.81</v>
      </c>
      <c r="M19" s="34">
        <v>5.3579999999999997</v>
      </c>
      <c r="N19" s="28">
        <v>11410.77</v>
      </c>
      <c r="O19" s="34">
        <v>2.1030000000000002</v>
      </c>
      <c r="P19" s="28">
        <v>1560.42</v>
      </c>
      <c r="Q19" s="34">
        <v>4.173</v>
      </c>
      <c r="R19" s="28">
        <v>1016914.17</v>
      </c>
      <c r="S19" s="28">
        <v>3788534.42</v>
      </c>
    </row>
    <row r="20" spans="2:19" ht="10.5" customHeight="1" x14ac:dyDescent="0.2">
      <c r="B20" s="23"/>
      <c r="C20" s="34"/>
      <c r="D20" s="28"/>
      <c r="E20" s="34"/>
      <c r="F20" s="28"/>
      <c r="G20" s="34"/>
      <c r="H20" s="28"/>
      <c r="I20" s="34"/>
      <c r="J20" s="28"/>
      <c r="K20" s="34"/>
      <c r="L20" s="28"/>
      <c r="M20" s="34"/>
      <c r="N20" s="28"/>
      <c r="O20" s="34"/>
      <c r="P20" s="28"/>
      <c r="Q20" s="34"/>
      <c r="R20" s="28"/>
      <c r="S20" s="28"/>
    </row>
    <row r="21" spans="2:19" ht="10.5" customHeight="1" x14ac:dyDescent="0.2">
      <c r="B21" s="23" t="s">
        <v>5</v>
      </c>
      <c r="C21" s="34">
        <v>3.8079999999999998</v>
      </c>
      <c r="D21" s="28">
        <v>2118720.98</v>
      </c>
      <c r="E21" s="34">
        <v>3.59</v>
      </c>
      <c r="F21" s="28">
        <v>103834.77</v>
      </c>
      <c r="G21" s="34">
        <v>2.0859999999999999</v>
      </c>
      <c r="H21" s="28">
        <v>205598.33</v>
      </c>
      <c r="I21" s="34">
        <v>4.4550000000000001</v>
      </c>
      <c r="J21" s="28">
        <v>44485.760000000002</v>
      </c>
      <c r="K21" s="34">
        <v>4.0830000000000002</v>
      </c>
      <c r="L21" s="28">
        <v>32424.15</v>
      </c>
      <c r="M21" s="34">
        <v>4.298</v>
      </c>
      <c r="N21" s="28">
        <v>9153.32</v>
      </c>
      <c r="O21" s="34">
        <v>2.1019999999999999</v>
      </c>
      <c r="P21" s="28">
        <v>3358.3</v>
      </c>
      <c r="Q21" s="34">
        <v>4.1210000000000004</v>
      </c>
      <c r="R21" s="28">
        <v>1048510.45</v>
      </c>
      <c r="S21" s="28">
        <v>3566086.06</v>
      </c>
    </row>
    <row r="22" spans="2:19" ht="10.5" customHeight="1" x14ac:dyDescent="0.2">
      <c r="B22" s="23"/>
      <c r="C22" s="34"/>
      <c r="D22" s="28"/>
      <c r="E22" s="34"/>
      <c r="F22" s="28"/>
      <c r="G22" s="34"/>
      <c r="H22" s="28"/>
      <c r="I22" s="34"/>
      <c r="J22" s="28"/>
      <c r="K22" s="34"/>
      <c r="L22" s="28"/>
      <c r="M22" s="34"/>
      <c r="N22" s="28"/>
      <c r="O22" s="34"/>
      <c r="P22" s="28"/>
      <c r="Q22" s="34"/>
      <c r="R22" s="28"/>
      <c r="S22" s="28"/>
    </row>
    <row r="23" spans="2:19" ht="10.5" customHeight="1" x14ac:dyDescent="0.2">
      <c r="B23" s="23" t="s">
        <v>6</v>
      </c>
      <c r="C23" s="34">
        <v>5.01</v>
      </c>
      <c r="D23" s="28">
        <v>2655696.63</v>
      </c>
      <c r="E23" s="34">
        <v>4.516</v>
      </c>
      <c r="F23" s="28">
        <v>123638.68</v>
      </c>
      <c r="G23" s="34">
        <v>2.9169999999999998</v>
      </c>
      <c r="H23" s="28">
        <v>198962.22</v>
      </c>
      <c r="I23" s="34">
        <v>5.4139999999999997</v>
      </c>
      <c r="J23" s="28">
        <v>51413.26</v>
      </c>
      <c r="K23" s="34">
        <v>4.6929999999999996</v>
      </c>
      <c r="L23" s="28">
        <v>36437.57</v>
      </c>
      <c r="M23" s="34">
        <v>4.83</v>
      </c>
      <c r="N23" s="28">
        <v>10286.31</v>
      </c>
      <c r="O23" s="34">
        <v>2.302</v>
      </c>
      <c r="P23" s="28">
        <v>2849.46</v>
      </c>
      <c r="Q23" s="34">
        <v>4.6580000000000004</v>
      </c>
      <c r="R23" s="28">
        <v>1157396.1000000001</v>
      </c>
      <c r="S23" s="28">
        <v>4236680.2300000004</v>
      </c>
    </row>
    <row r="24" spans="2:19" ht="10.5" customHeight="1" x14ac:dyDescent="0.2">
      <c r="B24" s="23"/>
      <c r="C24" s="34"/>
      <c r="D24" s="28"/>
      <c r="E24" s="34"/>
      <c r="F24" s="28"/>
      <c r="G24" s="34"/>
      <c r="H24" s="28"/>
      <c r="I24" s="34"/>
      <c r="J24" s="28"/>
      <c r="K24" s="34"/>
      <c r="L24" s="28"/>
      <c r="M24" s="34"/>
      <c r="N24" s="28"/>
      <c r="O24" s="34"/>
      <c r="P24" s="28"/>
      <c r="Q24" s="34"/>
      <c r="R24" s="28"/>
      <c r="S24" s="28"/>
    </row>
    <row r="25" spans="2:19" ht="10.5" customHeight="1" x14ac:dyDescent="0.2">
      <c r="B25" s="23" t="s">
        <v>7</v>
      </c>
      <c r="C25" s="34">
        <v>5.4859999999999998</v>
      </c>
      <c r="D25" s="28">
        <v>2887236.85</v>
      </c>
      <c r="E25" s="34">
        <v>6.625</v>
      </c>
      <c r="F25" s="28">
        <v>170940.48</v>
      </c>
      <c r="G25" s="34">
        <v>14.074</v>
      </c>
      <c r="H25" s="28">
        <v>111601.87</v>
      </c>
      <c r="I25" s="34">
        <v>8.0079999999999991</v>
      </c>
      <c r="J25" s="28">
        <v>73902.509999999995</v>
      </c>
      <c r="K25" s="34">
        <v>5.5309999999999997</v>
      </c>
      <c r="L25" s="28">
        <v>42548.22</v>
      </c>
      <c r="M25" s="34">
        <v>5.64</v>
      </c>
      <c r="N25" s="28">
        <v>12011.34</v>
      </c>
      <c r="O25" s="34">
        <v>25.826000000000001</v>
      </c>
      <c r="P25" s="28">
        <v>2883.39</v>
      </c>
      <c r="Q25" s="34">
        <v>5.1360000000000001</v>
      </c>
      <c r="R25" s="28">
        <v>1270170.52</v>
      </c>
      <c r="S25" s="28">
        <v>4571295.18</v>
      </c>
    </row>
    <row r="26" spans="2:19" ht="10.5" customHeight="1" x14ac:dyDescent="0.2">
      <c r="B26" s="23"/>
      <c r="C26" s="34"/>
      <c r="D26" s="28"/>
      <c r="E26" s="34"/>
      <c r="F26" s="28"/>
      <c r="G26" s="34"/>
      <c r="H26" s="28"/>
      <c r="I26" s="34"/>
      <c r="J26" s="28"/>
      <c r="K26" s="34"/>
      <c r="L26" s="28"/>
      <c r="M26" s="34"/>
      <c r="N26" s="28"/>
      <c r="O26" s="34"/>
      <c r="P26" s="28"/>
      <c r="Q26" s="34"/>
      <c r="R26" s="28"/>
      <c r="S26" s="28"/>
    </row>
    <row r="27" spans="2:19" ht="10.5" customHeight="1" x14ac:dyDescent="0.2">
      <c r="B27" s="23" t="s">
        <v>8</v>
      </c>
      <c r="C27" s="34">
        <v>23.056999999999999</v>
      </c>
      <c r="D27" s="28">
        <v>11461767.93</v>
      </c>
      <c r="E27" s="34">
        <v>22.006</v>
      </c>
      <c r="F27" s="28">
        <v>546425.96</v>
      </c>
      <c r="G27" s="34">
        <v>20.747</v>
      </c>
      <c r="H27" s="28">
        <v>554676.12</v>
      </c>
      <c r="I27" s="34">
        <v>18.704000000000001</v>
      </c>
      <c r="J27" s="28">
        <v>170149.88</v>
      </c>
      <c r="K27" s="34">
        <v>22.405999999999999</v>
      </c>
      <c r="L27" s="28">
        <v>166104.01</v>
      </c>
      <c r="M27" s="34">
        <v>22.018000000000001</v>
      </c>
      <c r="N27" s="28">
        <v>46891.07</v>
      </c>
      <c r="O27" s="34">
        <v>16.116</v>
      </c>
      <c r="P27" s="28">
        <v>4104.59</v>
      </c>
      <c r="Q27" s="34">
        <v>23.724</v>
      </c>
      <c r="R27" s="28">
        <v>5684900.2000000002</v>
      </c>
      <c r="S27" s="28">
        <v>18635019.759999998</v>
      </c>
    </row>
    <row r="28" spans="2:19" ht="10.5" customHeight="1" x14ac:dyDescent="0.2">
      <c r="B28" s="23"/>
      <c r="C28" s="34"/>
      <c r="D28" s="28"/>
      <c r="E28" s="34"/>
      <c r="F28" s="28"/>
      <c r="G28" s="34"/>
      <c r="H28" s="28"/>
      <c r="I28" s="34"/>
      <c r="J28" s="28"/>
      <c r="K28" s="34"/>
      <c r="L28" s="28"/>
      <c r="M28" s="34"/>
      <c r="N28" s="28"/>
      <c r="O28" s="34"/>
      <c r="P28" s="28"/>
      <c r="Q28" s="34"/>
      <c r="R28" s="28"/>
      <c r="S28" s="28"/>
    </row>
    <row r="29" spans="2:19" ht="10.5" customHeight="1" x14ac:dyDescent="0.2">
      <c r="B29" s="23" t="s">
        <v>9</v>
      </c>
      <c r="C29" s="34">
        <v>5.0350000000000001</v>
      </c>
      <c r="D29" s="28">
        <v>2710668.75</v>
      </c>
      <c r="E29" s="34">
        <v>5.31</v>
      </c>
      <c r="F29" s="28">
        <v>144418.96</v>
      </c>
      <c r="G29" s="34">
        <v>4.5259999999999998</v>
      </c>
      <c r="H29" s="28">
        <v>160630.32999999999</v>
      </c>
      <c r="I29" s="34">
        <v>7.1280000000000001</v>
      </c>
      <c r="J29" s="28">
        <v>66963.009999999995</v>
      </c>
      <c r="K29" s="34">
        <v>4.7789999999999999</v>
      </c>
      <c r="L29" s="28">
        <v>37456.01</v>
      </c>
      <c r="M29" s="34">
        <v>4.9649999999999999</v>
      </c>
      <c r="N29" s="28">
        <v>10573.81</v>
      </c>
      <c r="O29" s="34">
        <v>8.5090000000000003</v>
      </c>
      <c r="P29" s="28">
        <v>3324.38</v>
      </c>
      <c r="Q29" s="34">
        <v>3.5470000000000002</v>
      </c>
      <c r="R29" s="28">
        <v>904382.8</v>
      </c>
      <c r="S29" s="28">
        <v>4038418.05</v>
      </c>
    </row>
    <row r="30" spans="2:19" ht="10.5" customHeight="1" x14ac:dyDescent="0.2">
      <c r="B30" s="23"/>
      <c r="C30" s="34"/>
      <c r="D30" s="28"/>
      <c r="E30" s="34"/>
      <c r="F30" s="28"/>
      <c r="G30" s="34"/>
      <c r="H30" s="28"/>
      <c r="I30" s="34"/>
      <c r="J30" s="28"/>
      <c r="K30" s="34"/>
      <c r="L30" s="28"/>
      <c r="M30" s="34"/>
      <c r="N30" s="28"/>
      <c r="O30" s="34"/>
      <c r="P30" s="28"/>
      <c r="Q30" s="34"/>
      <c r="R30" s="28"/>
      <c r="S30" s="28"/>
    </row>
    <row r="31" spans="2:19" ht="10.5" customHeight="1" x14ac:dyDescent="0.2">
      <c r="B31" s="23" t="s">
        <v>10</v>
      </c>
      <c r="C31" s="34">
        <v>13.724</v>
      </c>
      <c r="D31" s="28">
        <v>7017219.1100000003</v>
      </c>
      <c r="E31" s="34">
        <v>13.041</v>
      </c>
      <c r="F31" s="28">
        <v>337329.38</v>
      </c>
      <c r="G31" s="34">
        <v>12.129</v>
      </c>
      <c r="H31" s="28">
        <v>488618</v>
      </c>
      <c r="I31" s="34">
        <v>11.102</v>
      </c>
      <c r="J31" s="28">
        <v>102561.81</v>
      </c>
      <c r="K31" s="34">
        <v>13.63</v>
      </c>
      <c r="L31" s="28">
        <v>102930.47</v>
      </c>
      <c r="M31" s="34">
        <v>13.644</v>
      </c>
      <c r="N31" s="28">
        <v>29057.22</v>
      </c>
      <c r="O31" s="34">
        <v>7.407</v>
      </c>
      <c r="P31" s="28">
        <v>4783.03</v>
      </c>
      <c r="Q31" s="34">
        <v>14.616</v>
      </c>
      <c r="R31" s="28">
        <v>3547776.33</v>
      </c>
      <c r="S31" s="28">
        <v>11630275.350000001</v>
      </c>
    </row>
    <row r="32" spans="2:19" ht="10.5" customHeight="1" x14ac:dyDescent="0.2">
      <c r="B32" s="23"/>
      <c r="C32" s="34"/>
      <c r="D32" s="28"/>
      <c r="E32" s="34"/>
      <c r="F32" s="28"/>
      <c r="G32" s="34"/>
      <c r="H32" s="28"/>
      <c r="I32" s="34"/>
      <c r="J32" s="28"/>
      <c r="K32" s="34"/>
      <c r="L32" s="28"/>
      <c r="M32" s="34"/>
      <c r="N32" s="28"/>
      <c r="O32" s="34"/>
      <c r="P32" s="28"/>
      <c r="Q32" s="34"/>
      <c r="R32" s="28"/>
      <c r="S32" s="28"/>
    </row>
    <row r="33" spans="2:19" ht="10.5" customHeight="1" x14ac:dyDescent="0.2">
      <c r="B33" s="23" t="s">
        <v>11</v>
      </c>
      <c r="C33" s="34">
        <v>12.602</v>
      </c>
      <c r="D33" s="28">
        <v>6533768.8499999996</v>
      </c>
      <c r="E33" s="34">
        <v>14.353</v>
      </c>
      <c r="F33" s="28">
        <v>369900.05</v>
      </c>
      <c r="G33" s="34">
        <v>19.774000000000001</v>
      </c>
      <c r="H33" s="28">
        <v>539585.78</v>
      </c>
      <c r="I33" s="34">
        <v>15.887</v>
      </c>
      <c r="J33" s="28">
        <v>145157.07</v>
      </c>
      <c r="K33" s="34">
        <v>12.673999999999999</v>
      </c>
      <c r="L33" s="28">
        <v>96555.78</v>
      </c>
      <c r="M33" s="34">
        <v>12.798999999999999</v>
      </c>
      <c r="N33" s="28">
        <v>27257.65</v>
      </c>
      <c r="O33" s="34">
        <v>19.318999999999999</v>
      </c>
      <c r="P33" s="28">
        <v>5427.55</v>
      </c>
      <c r="Q33" s="34">
        <v>12.845000000000001</v>
      </c>
      <c r="R33" s="28">
        <v>3142614.78</v>
      </c>
      <c r="S33" s="28">
        <v>10860267.509999998</v>
      </c>
    </row>
    <row r="34" spans="2:19" s="27" customFormat="1" ht="15.75" thickBot="1" x14ac:dyDescent="0.3">
      <c r="B34" s="5" t="s">
        <v>12</v>
      </c>
      <c r="C34" s="35">
        <f t="shared" ref="C34:R34" si="0">SUM(C15:C33)</f>
        <v>100</v>
      </c>
      <c r="D34" s="26">
        <f t="shared" si="0"/>
        <v>51081035.490000002</v>
      </c>
      <c r="E34" s="35">
        <f t="shared" si="0"/>
        <v>99.999999999999986</v>
      </c>
      <c r="F34" s="26">
        <f t="shared" si="0"/>
        <v>2564698.8499999996</v>
      </c>
      <c r="G34" s="35">
        <f t="shared" si="0"/>
        <v>100</v>
      </c>
      <c r="H34" s="26">
        <f t="shared" si="0"/>
        <v>3030189.1500000004</v>
      </c>
      <c r="I34" s="35">
        <f t="shared" si="0"/>
        <v>100.00000000000001</v>
      </c>
      <c r="J34" s="26">
        <f t="shared" si="0"/>
        <v>914269.6100000001</v>
      </c>
      <c r="K34" s="35">
        <f t="shared" si="0"/>
        <v>100</v>
      </c>
      <c r="L34" s="26">
        <f t="shared" si="0"/>
        <v>754400.99</v>
      </c>
      <c r="M34" s="35">
        <f t="shared" si="0"/>
        <v>100</v>
      </c>
      <c r="N34" s="26">
        <f t="shared" si="0"/>
        <v>212967</v>
      </c>
      <c r="O34" s="35">
        <f t="shared" si="0"/>
        <v>100</v>
      </c>
      <c r="P34" s="26">
        <f t="shared" si="0"/>
        <v>33922.199999999997</v>
      </c>
      <c r="Q34" s="35">
        <f t="shared" si="0"/>
        <v>100</v>
      </c>
      <c r="R34" s="26">
        <f t="shared" si="0"/>
        <v>24304832</v>
      </c>
      <c r="S34" s="26">
        <v>82896315.289999992</v>
      </c>
    </row>
    <row r="35" spans="2:19" x14ac:dyDescent="0.2">
      <c r="B35" s="14"/>
      <c r="C35" s="14"/>
      <c r="D35" s="14"/>
      <c r="E35" s="14"/>
      <c r="F35" s="14"/>
      <c r="G35" s="14"/>
      <c r="H35" s="14"/>
      <c r="I35" s="14"/>
      <c r="J35" s="14"/>
      <c r="K35" s="29"/>
      <c r="L35" s="14"/>
      <c r="M35" s="14"/>
      <c r="N35" s="14"/>
      <c r="O35" s="14"/>
      <c r="P35" s="14"/>
      <c r="Q35" s="14"/>
      <c r="R35" s="14"/>
      <c r="S35" s="14"/>
    </row>
    <row r="57" spans="1:20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</sheetData>
  <mergeCells count="27">
    <mergeCell ref="E13:E14"/>
    <mergeCell ref="F13:F14"/>
    <mergeCell ref="G13:G14"/>
    <mergeCell ref="H13:H14"/>
    <mergeCell ref="R13:R14"/>
    <mergeCell ref="J13:J14"/>
    <mergeCell ref="K13:K14"/>
    <mergeCell ref="L13:L14"/>
    <mergeCell ref="M13:M14"/>
    <mergeCell ref="N13:N14"/>
    <mergeCell ref="O13:O14"/>
    <mergeCell ref="A7:T7"/>
    <mergeCell ref="B11:B12"/>
    <mergeCell ref="C11:D12"/>
    <mergeCell ref="E11:F12"/>
    <mergeCell ref="G11:H12"/>
    <mergeCell ref="I11:J12"/>
    <mergeCell ref="S11:S14"/>
    <mergeCell ref="C13:C14"/>
    <mergeCell ref="D13:D14"/>
    <mergeCell ref="I13:I14"/>
    <mergeCell ref="K11:L12"/>
    <mergeCell ref="M11:N12"/>
    <mergeCell ref="O11:P12"/>
    <mergeCell ref="Q11:R12"/>
    <mergeCell ref="P13:P14"/>
    <mergeCell ref="Q13:Q14"/>
  </mergeCells>
  <pageMargins left="0.28000000000000003" right="0.11811023622047245" top="0.31496062992125984" bottom="0.31496062992125984" header="0.31496062992125984" footer="0.31496062992125984"/>
  <pageSetup paperSize="21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40"/>
  <sheetViews>
    <sheetView workbookViewId="0">
      <selection activeCell="G5" sqref="G5"/>
    </sheetView>
  </sheetViews>
  <sheetFormatPr baseColWidth="10" defaultRowHeight="15" x14ac:dyDescent="0.25"/>
  <cols>
    <col min="1" max="1" width="5.140625" customWidth="1"/>
    <col min="2" max="2" width="14.7109375" customWidth="1"/>
    <col min="3" max="3" width="13.85546875" customWidth="1"/>
    <col min="4" max="4" width="14" customWidth="1"/>
    <col min="5" max="5" width="12.28515625" customWidth="1"/>
    <col min="6" max="6" width="12.140625" customWidth="1"/>
    <col min="7" max="7" width="12.5703125" customWidth="1"/>
    <col min="8" max="8" width="13.42578125" customWidth="1"/>
    <col min="9" max="9" width="12.7109375" customWidth="1"/>
    <col min="10" max="10" width="12.7109375" bestFit="1" customWidth="1"/>
    <col min="11" max="11" width="12.28515625" bestFit="1" customWidth="1"/>
    <col min="13" max="13" width="13.28515625" bestFit="1" customWidth="1"/>
  </cols>
  <sheetData>
    <row r="8" spans="2:19" ht="33.75" customHeight="1" x14ac:dyDescent="0.25">
      <c r="B8" s="98" t="s">
        <v>59</v>
      </c>
      <c r="C8" s="98"/>
      <c r="D8" s="98"/>
      <c r="E8" s="98"/>
      <c r="F8" s="98"/>
      <c r="G8" s="98"/>
      <c r="H8" s="98"/>
      <c r="I8" s="98"/>
      <c r="J8" s="98"/>
      <c r="K8" s="98"/>
    </row>
    <row r="9" spans="2:19" ht="13.5" customHeight="1" x14ac:dyDescent="0.3">
      <c r="B9" s="83"/>
      <c r="C9" s="83"/>
      <c r="D9" s="83"/>
      <c r="E9" s="83"/>
      <c r="F9" s="83"/>
      <c r="G9" s="83"/>
      <c r="H9" s="83"/>
      <c r="I9" s="83"/>
      <c r="J9" s="83"/>
      <c r="K9" s="83"/>
      <c r="L9" s="76"/>
      <c r="M9" s="76"/>
      <c r="N9" s="76"/>
      <c r="O9" s="76"/>
      <c r="P9" s="76"/>
      <c r="Q9" s="76"/>
      <c r="R9" s="76"/>
      <c r="S9" s="76"/>
    </row>
    <row r="10" spans="2:19" ht="15.75" thickBot="1" x14ac:dyDescent="0.3"/>
    <row r="11" spans="2:19" ht="74.25" customHeight="1" thickBot="1" x14ac:dyDescent="0.3">
      <c r="B11" s="67" t="s">
        <v>0</v>
      </c>
      <c r="C11" s="68" t="s">
        <v>17</v>
      </c>
      <c r="D11" s="68" t="s">
        <v>60</v>
      </c>
      <c r="E11" s="49" t="s">
        <v>30</v>
      </c>
      <c r="F11" s="68" t="s">
        <v>61</v>
      </c>
      <c r="G11" s="68" t="s">
        <v>31</v>
      </c>
      <c r="H11" s="68" t="s">
        <v>62</v>
      </c>
      <c r="I11" s="68" t="s">
        <v>19</v>
      </c>
      <c r="J11" s="68" t="s">
        <v>63</v>
      </c>
      <c r="K11" s="68" t="s">
        <v>1</v>
      </c>
      <c r="L11" s="77"/>
      <c r="M11" s="77"/>
      <c r="N11" s="77"/>
      <c r="O11" s="77"/>
    </row>
    <row r="12" spans="2:19" x14ac:dyDescent="0.25">
      <c r="B12" s="55" t="s">
        <v>2</v>
      </c>
      <c r="C12" s="13">
        <v>2570620.8030976001</v>
      </c>
      <c r="D12" s="13">
        <v>-80756.714921599996</v>
      </c>
      <c r="E12" s="13">
        <v>52221.855782799998</v>
      </c>
      <c r="F12" s="78">
        <v>7394.1553072999995</v>
      </c>
      <c r="G12" s="13">
        <v>159876.48000000001</v>
      </c>
      <c r="H12" s="13">
        <v>613.28</v>
      </c>
      <c r="I12" s="13">
        <v>1131816.80736</v>
      </c>
      <c r="J12" s="79">
        <v>40487.990940000003</v>
      </c>
      <c r="K12" s="13">
        <v>3882274.6575660994</v>
      </c>
    </row>
    <row r="13" spans="2:19" ht="10.5" customHeight="1" x14ac:dyDescent="0.25">
      <c r="B13" s="55"/>
      <c r="C13" s="13"/>
      <c r="D13" s="13"/>
      <c r="E13" s="13"/>
      <c r="F13" s="78"/>
      <c r="G13" s="13"/>
      <c r="H13" s="13"/>
      <c r="I13" s="13"/>
      <c r="J13" s="80"/>
      <c r="K13" s="13"/>
    </row>
    <row r="14" spans="2:19" ht="10.5" customHeight="1" x14ac:dyDescent="0.25">
      <c r="B14" s="55" t="s">
        <v>3</v>
      </c>
      <c r="C14" s="13">
        <v>11175580.076672001</v>
      </c>
      <c r="D14" s="13">
        <v>-363873.17824359995</v>
      </c>
      <c r="E14" s="13">
        <v>205430.26807600001</v>
      </c>
      <c r="F14" s="78">
        <v>29087.118490999997</v>
      </c>
      <c r="G14" s="13">
        <v>531539.05000000005</v>
      </c>
      <c r="H14" s="13">
        <v>2038.95</v>
      </c>
      <c r="I14" s="13">
        <v>5119459.0895999996</v>
      </c>
      <c r="J14" s="79">
        <v>183136.18589999998</v>
      </c>
      <c r="K14" s="13">
        <v>16882397.560495399</v>
      </c>
    </row>
    <row r="15" spans="2:19" ht="10.5" customHeight="1" x14ac:dyDescent="0.25">
      <c r="B15" s="55"/>
      <c r="C15" s="13"/>
      <c r="D15" s="13"/>
      <c r="E15" s="13"/>
      <c r="F15" s="78"/>
      <c r="G15" s="13"/>
      <c r="H15" s="13"/>
      <c r="I15" s="13"/>
      <c r="J15" s="79"/>
      <c r="K15" s="13"/>
    </row>
    <row r="16" spans="2:19" ht="10.5" customHeight="1" x14ac:dyDescent="0.25">
      <c r="B16" s="55" t="s">
        <v>4</v>
      </c>
      <c r="C16" s="13">
        <v>2472501.4783744002</v>
      </c>
      <c r="D16" s="13">
        <v>-78116.077306199993</v>
      </c>
      <c r="E16" s="13">
        <v>76457.218261599992</v>
      </c>
      <c r="F16" s="78">
        <v>10825.6694006</v>
      </c>
      <c r="G16" s="13">
        <v>119867.48</v>
      </c>
      <c r="H16" s="13">
        <v>459.8</v>
      </c>
      <c r="I16" s="13">
        <v>973185.68064000004</v>
      </c>
      <c r="J16" s="79">
        <v>34813.348559999999</v>
      </c>
      <c r="K16" s="13">
        <v>3609994.5979303997</v>
      </c>
      <c r="L16" s="72"/>
      <c r="M16" s="72"/>
    </row>
    <row r="17" spans="2:13" ht="10.5" customHeight="1" x14ac:dyDescent="0.25">
      <c r="B17" s="55"/>
      <c r="C17" s="13"/>
      <c r="D17" s="13"/>
      <c r="E17" s="13"/>
      <c r="F17" s="78"/>
      <c r="G17" s="13"/>
      <c r="H17" s="13"/>
      <c r="I17" s="13"/>
      <c r="J17" s="79"/>
      <c r="K17" s="13"/>
      <c r="L17" s="72"/>
      <c r="M17" s="72"/>
    </row>
    <row r="18" spans="2:13" ht="10.5" customHeight="1" x14ac:dyDescent="0.25">
      <c r="B18" s="55" t="s">
        <v>5</v>
      </c>
      <c r="C18" s="13">
        <v>2182363.6902143997</v>
      </c>
      <c r="D18" s="13">
        <v>-63642.709110399999</v>
      </c>
      <c r="E18" s="13">
        <v>57137.130657200003</v>
      </c>
      <c r="F18" s="78">
        <v>8090.1149826999999</v>
      </c>
      <c r="G18" s="13">
        <v>216476.14</v>
      </c>
      <c r="H18" s="13">
        <v>830.39</v>
      </c>
      <c r="I18" s="13">
        <v>1003423.2854399999</v>
      </c>
      <c r="J18" s="79">
        <v>35895.025259999995</v>
      </c>
      <c r="K18" s="13">
        <v>3440573.0674438993</v>
      </c>
      <c r="L18" s="72"/>
      <c r="M18" s="72"/>
    </row>
    <row r="19" spans="2:13" ht="10.5" customHeight="1" x14ac:dyDescent="0.25">
      <c r="B19" s="55"/>
      <c r="C19" s="13"/>
      <c r="D19" s="13"/>
      <c r="E19" s="13"/>
      <c r="F19" s="78"/>
      <c r="G19" s="13"/>
      <c r="H19" s="13"/>
      <c r="I19" s="13"/>
      <c r="J19" s="79"/>
      <c r="K19" s="13"/>
      <c r="L19" s="72"/>
      <c r="M19" s="72"/>
    </row>
    <row r="20" spans="2:13" ht="10.5" customHeight="1" x14ac:dyDescent="0.25">
      <c r="B20" s="55" t="s">
        <v>6</v>
      </c>
      <c r="C20" s="13">
        <v>2739428.2434815997</v>
      </c>
      <c r="D20" s="13">
        <v>-83731.61046299999</v>
      </c>
      <c r="E20" s="13">
        <v>66085.753096</v>
      </c>
      <c r="F20" s="78">
        <v>9357.1611859999994</v>
      </c>
      <c r="G20" s="13">
        <v>209488.92</v>
      </c>
      <c r="H20" s="13">
        <v>803.59</v>
      </c>
      <c r="I20" s="13">
        <v>1107626.72352</v>
      </c>
      <c r="J20" s="79">
        <v>39622.649580000005</v>
      </c>
      <c r="K20" s="13">
        <v>4088681.4304005993</v>
      </c>
      <c r="L20" s="72"/>
      <c r="M20" s="72"/>
    </row>
    <row r="21" spans="2:13" ht="10.5" customHeight="1" x14ac:dyDescent="0.25">
      <c r="B21" s="55"/>
      <c r="C21" s="13"/>
      <c r="D21" s="13"/>
      <c r="E21" s="13"/>
      <c r="F21" s="78"/>
      <c r="G21" s="13"/>
      <c r="H21" s="13"/>
      <c r="I21" s="13"/>
      <c r="J21" s="79"/>
      <c r="K21" s="13"/>
      <c r="L21" s="72"/>
      <c r="M21" s="72"/>
    </row>
    <row r="22" spans="2:13" ht="10.5" customHeight="1" x14ac:dyDescent="0.25">
      <c r="B22" s="55" t="s">
        <v>7</v>
      </c>
      <c r="C22" s="13">
        <v>2978923.7995263999</v>
      </c>
      <c r="D22" s="13">
        <v>-91686.949101799997</v>
      </c>
      <c r="E22" s="13">
        <v>95036.486925600009</v>
      </c>
      <c r="F22" s="78">
        <v>13456.3303746</v>
      </c>
      <c r="G22" s="13">
        <v>117506.5</v>
      </c>
      <c r="H22" s="13">
        <v>450.75</v>
      </c>
      <c r="I22" s="13">
        <v>1215551.7129599999</v>
      </c>
      <c r="J22" s="79">
        <v>43483.403339999997</v>
      </c>
      <c r="K22" s="13">
        <v>4372722.0340247992</v>
      </c>
      <c r="L22" s="72"/>
      <c r="M22" s="72"/>
    </row>
    <row r="23" spans="2:13" ht="10.5" customHeight="1" x14ac:dyDescent="0.25">
      <c r="B23" s="55"/>
      <c r="C23" s="13"/>
      <c r="D23" s="13"/>
      <c r="E23" s="13"/>
      <c r="F23" s="78"/>
      <c r="G23" s="13"/>
      <c r="H23" s="13"/>
      <c r="I23" s="13"/>
      <c r="J23" s="79"/>
      <c r="K23" s="13"/>
      <c r="L23" s="72"/>
      <c r="M23" s="72"/>
    </row>
    <row r="24" spans="2:13" ht="10.5" customHeight="1" x14ac:dyDescent="0.25">
      <c r="B24" s="55" t="s">
        <v>8</v>
      </c>
      <c r="C24" s="13">
        <v>11847117.175449599</v>
      </c>
      <c r="D24" s="13">
        <v>-385349.24998909998</v>
      </c>
      <c r="E24" s="13">
        <v>218859.08124960001</v>
      </c>
      <c r="F24" s="78">
        <v>30988.520283600003</v>
      </c>
      <c r="G24" s="13">
        <v>584022.94999999995</v>
      </c>
      <c r="H24" s="13">
        <v>2240.2800000000002</v>
      </c>
      <c r="I24" s="13">
        <v>5440442.8943999996</v>
      </c>
      <c r="J24" s="79">
        <v>194618.60010000001</v>
      </c>
      <c r="K24" s="13">
        <v>17932940.251493696</v>
      </c>
      <c r="L24" s="72"/>
      <c r="M24" s="72"/>
    </row>
    <row r="25" spans="2:13" ht="10.5" customHeight="1" x14ac:dyDescent="0.25">
      <c r="B25" s="55"/>
      <c r="C25" s="13"/>
      <c r="D25" s="13"/>
      <c r="E25" s="13"/>
      <c r="F25" s="78"/>
      <c r="G25" s="13"/>
      <c r="H25" s="13"/>
      <c r="I25" s="13"/>
      <c r="J25" s="79"/>
      <c r="K25" s="13"/>
      <c r="L25" s="72"/>
      <c r="M25" s="72"/>
    </row>
    <row r="26" spans="2:13" ht="10.5" customHeight="1" x14ac:dyDescent="0.25">
      <c r="B26" s="55" t="s">
        <v>9</v>
      </c>
      <c r="C26" s="13">
        <v>2794818.1848575999</v>
      </c>
      <c r="D26" s="13">
        <v>-84149.432870499993</v>
      </c>
      <c r="E26" s="13">
        <v>86087.864486799997</v>
      </c>
      <c r="F26" s="78">
        <v>12189.2841713</v>
      </c>
      <c r="G26" s="13">
        <v>169128.95999999999</v>
      </c>
      <c r="H26" s="13">
        <v>648.77</v>
      </c>
      <c r="I26" s="13">
        <v>865493.28816</v>
      </c>
      <c r="J26" s="79">
        <v>30960.915389999998</v>
      </c>
      <c r="K26" s="13">
        <v>3875177.8341952004</v>
      </c>
      <c r="L26" s="72"/>
      <c r="M26" s="72"/>
    </row>
    <row r="27" spans="2:13" ht="10.5" customHeight="1" x14ac:dyDescent="0.25">
      <c r="B27" s="55"/>
      <c r="C27" s="13"/>
      <c r="D27" s="13"/>
      <c r="E27" s="13"/>
      <c r="F27" s="78"/>
      <c r="G27" s="13"/>
      <c r="H27" s="13"/>
      <c r="I27" s="13"/>
      <c r="J27" s="79"/>
      <c r="K27" s="13"/>
      <c r="L27" s="72"/>
      <c r="M27" s="72"/>
    </row>
    <row r="28" spans="2:13" ht="10.5" customHeight="1" x14ac:dyDescent="0.25">
      <c r="B28" s="55" t="s">
        <v>10</v>
      </c>
      <c r="C28" s="13">
        <v>7246586.9017343996</v>
      </c>
      <c r="D28" s="13">
        <v>-229367.7888212</v>
      </c>
      <c r="E28" s="13">
        <v>131889.2894528</v>
      </c>
      <c r="F28" s="78">
        <v>18674.362964799999</v>
      </c>
      <c r="G28" s="13">
        <v>514469.82</v>
      </c>
      <c r="H28" s="13">
        <v>1973.47</v>
      </c>
      <c r="I28" s="13">
        <v>3395217.8251199997</v>
      </c>
      <c r="J28" s="79">
        <v>121455.65222999999</v>
      </c>
      <c r="K28" s="13">
        <v>11200899.532680798</v>
      </c>
      <c r="L28" s="72"/>
      <c r="M28" s="72"/>
    </row>
    <row r="29" spans="2:13" ht="10.5" customHeight="1" x14ac:dyDescent="0.25">
      <c r="B29" s="55"/>
      <c r="C29" s="13"/>
      <c r="D29" s="13"/>
      <c r="E29" s="13"/>
      <c r="F29" s="78"/>
      <c r="G29" s="13"/>
      <c r="H29" s="13"/>
      <c r="I29" s="13"/>
      <c r="J29" s="79"/>
      <c r="K29" s="13"/>
      <c r="L29" s="72"/>
      <c r="M29" s="72"/>
    </row>
    <row r="30" spans="2:13" ht="10.5" customHeight="1" thickBot="1" x14ac:dyDescent="0.3">
      <c r="B30" s="55" t="s">
        <v>11</v>
      </c>
      <c r="C30" s="13">
        <v>6744384.7665919987</v>
      </c>
      <c r="D30" s="13">
        <v>-210615.91917259997</v>
      </c>
      <c r="E30" s="13">
        <v>186698.13201160001</v>
      </c>
      <c r="F30" s="78">
        <v>26434.812838099999</v>
      </c>
      <c r="G30" s="13">
        <v>568134.21</v>
      </c>
      <c r="H30" s="13">
        <v>2179.33</v>
      </c>
      <c r="I30" s="13">
        <v>3007478.6927999998</v>
      </c>
      <c r="J30" s="79">
        <v>107585.22869999999</v>
      </c>
      <c r="K30" s="13">
        <v>10432279.2537691</v>
      </c>
      <c r="L30" s="72"/>
      <c r="M30" s="72"/>
    </row>
    <row r="31" spans="2:13" ht="10.5" customHeight="1" thickBot="1" x14ac:dyDescent="0.3">
      <c r="B31" s="73" t="s">
        <v>12</v>
      </c>
      <c r="C31" s="74">
        <v>52752325.11999999</v>
      </c>
      <c r="D31" s="74">
        <v>-1671289.63</v>
      </c>
      <c r="E31" s="74">
        <v>1175903.08</v>
      </c>
      <c r="F31" s="81">
        <v>166497.52999999997</v>
      </c>
      <c r="G31" s="74">
        <v>3190510.51</v>
      </c>
      <c r="H31" s="74">
        <v>12238.61</v>
      </c>
      <c r="I31" s="74">
        <v>23259695.999999996</v>
      </c>
      <c r="J31" s="74">
        <v>832059</v>
      </c>
      <c r="K31" s="74">
        <f t="shared" ref="K31" si="0">SUM(C31:J31)</f>
        <v>79717940.219999984</v>
      </c>
      <c r="L31" s="75"/>
      <c r="M31" s="75"/>
    </row>
    <row r="32" spans="2:13" x14ac:dyDescent="0.25">
      <c r="B32" s="14"/>
      <c r="C32" s="16"/>
      <c r="D32" s="61"/>
      <c r="E32" s="14"/>
      <c r="F32" s="44"/>
      <c r="G32" s="14"/>
      <c r="H32" s="14"/>
      <c r="I32" s="14"/>
      <c r="J32" s="14"/>
      <c r="K32" s="14"/>
      <c r="L32" s="62"/>
      <c r="M32" s="62"/>
    </row>
    <row r="33" spans="2:13" x14ac:dyDescent="0.25">
      <c r="B33" s="14"/>
      <c r="C33" s="61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25">
      <c r="B34" s="14"/>
      <c r="C34" s="62"/>
      <c r="D34" s="61"/>
      <c r="E34" s="61"/>
      <c r="F34" s="14"/>
      <c r="G34" s="14"/>
      <c r="H34" s="14"/>
      <c r="I34" s="14"/>
      <c r="J34" s="14"/>
      <c r="K34" s="14"/>
      <c r="L34" s="14"/>
      <c r="M34" s="14"/>
    </row>
    <row r="35" spans="2:13" x14ac:dyDescent="0.25">
      <c r="B35" s="14"/>
      <c r="C35" s="14"/>
      <c r="D35" s="61"/>
      <c r="E35" s="14"/>
      <c r="F35" s="14"/>
      <c r="G35" s="14"/>
      <c r="H35" s="14"/>
      <c r="I35" s="14"/>
    </row>
    <row r="36" spans="2:13" x14ac:dyDescent="0.25">
      <c r="B36" s="14"/>
      <c r="C36" s="14"/>
      <c r="D36" s="61"/>
      <c r="E36" s="14"/>
      <c r="F36" s="14"/>
      <c r="G36" s="14"/>
      <c r="H36" s="14"/>
      <c r="I36" s="14"/>
    </row>
    <row r="40" spans="2:13" x14ac:dyDescent="0.25">
      <c r="I40" s="44"/>
    </row>
  </sheetData>
  <mergeCells count="2">
    <mergeCell ref="B8:K8"/>
    <mergeCell ref="B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ABRIL</vt:lpstr>
      <vt:lpstr>% ABRIL</vt:lpstr>
      <vt:lpstr>AJUSTE ABRIL</vt:lpstr>
      <vt:lpstr>MAYO</vt:lpstr>
      <vt:lpstr>% MAYO</vt:lpstr>
      <vt:lpstr>AJUSTE MAYO</vt:lpstr>
      <vt:lpstr>JUNIO</vt:lpstr>
      <vt:lpstr>% JUNIO</vt:lpstr>
      <vt:lpstr>AJUSTE JUNIO</vt:lpstr>
      <vt:lpstr>SEGUNDO TRIMESTRE</vt:lpstr>
      <vt:lpstr>%2TRIMESTRE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 Usuario</cp:lastModifiedBy>
  <cp:lastPrinted>2014-08-13T16:36:46Z</cp:lastPrinted>
  <dcterms:created xsi:type="dcterms:W3CDTF">2014-08-07T22:18:15Z</dcterms:created>
  <dcterms:modified xsi:type="dcterms:W3CDTF">2014-10-31T19:45:23Z</dcterms:modified>
</cp:coreProperties>
</file>