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ICEC" sheetId="1" r:id="rId1"/>
  </sheets>
  <externalReferences>
    <externalReference r:id="rId2"/>
  </externalReferences>
  <calcPr calcId="145621"/>
</workbook>
</file>

<file path=xl/calcChain.xml><?xml version="1.0" encoding="utf-8"?>
<calcChain xmlns="http://schemas.openxmlformats.org/spreadsheetml/2006/main">
  <c r="R17" i="1" l="1"/>
  <c r="Q17" i="1"/>
  <c r="P17" i="1"/>
  <c r="O17" i="1"/>
  <c r="N17" i="1"/>
  <c r="R16" i="1"/>
  <c r="Q16" i="1"/>
  <c r="P16" i="1"/>
  <c r="O16" i="1"/>
  <c r="N16" i="1"/>
  <c r="R15" i="1"/>
  <c r="Q15" i="1"/>
  <c r="P15" i="1"/>
  <c r="P11" i="1" s="1"/>
  <c r="P10" i="1" s="1"/>
  <c r="O15" i="1"/>
  <c r="N15" i="1"/>
  <c r="S11" i="1"/>
  <c r="S10" i="1" s="1"/>
  <c r="O11" i="1" l="1"/>
  <c r="O10" i="1" s="1"/>
  <c r="N11" i="1"/>
  <c r="N10" i="1" s="1"/>
  <c r="Q11" i="1"/>
  <c r="Q10" i="1" s="1"/>
  <c r="R11" i="1"/>
  <c r="R10" i="1" s="1"/>
</calcChain>
</file>

<file path=xl/sharedStrings.xml><?xml version="1.0" encoding="utf-8"?>
<sst xmlns="http://schemas.openxmlformats.org/spreadsheetml/2006/main" count="131" uniqueCount="99">
  <si>
    <t>GOBIERNO DEL ESTADO DE COLIMA</t>
  </si>
  <si>
    <t xml:space="preserve">Clave:
Emisión:
Versión:
Página: 1 de 1
</t>
  </si>
  <si>
    <t>Secretaria de Finanzas y Administración</t>
  </si>
  <si>
    <t xml:space="preserve">Clasificación Programática: </t>
  </si>
  <si>
    <t>Denominación del Pp:</t>
  </si>
  <si>
    <t>Eje de la Política Pública (PED):</t>
  </si>
  <si>
    <t>Unidad Presupuestal:</t>
  </si>
  <si>
    <t>Nivel</t>
  </si>
  <si>
    <t>Objetivo</t>
  </si>
  <si>
    <t>Avance Físico</t>
  </si>
  <si>
    <t>Avance Financiero</t>
  </si>
  <si>
    <t>Porcentaje de Avance en el Período respecto al Presupuesto Anual (Aprobado)</t>
  </si>
  <si>
    <t>Clave</t>
  </si>
  <si>
    <t>Descripción</t>
  </si>
  <si>
    <t xml:space="preserve">Indicador </t>
  </si>
  <si>
    <t>Método de Cálculo</t>
  </si>
  <si>
    <t>Unidad de Medida</t>
  </si>
  <si>
    <t>Meta Programada 2014</t>
  </si>
  <si>
    <t>Meta Alcanzada Trimestre</t>
  </si>
  <si>
    <t>Meta Alcanzada Año 2014</t>
  </si>
  <si>
    <t>Semaforización</t>
  </si>
  <si>
    <t>Aprobado</t>
  </si>
  <si>
    <t>Modificado</t>
  </si>
  <si>
    <t>Comprometido</t>
  </si>
  <si>
    <t>Devengado</t>
  </si>
  <si>
    <t>Ejercido</t>
  </si>
  <si>
    <t>Pagado</t>
  </si>
  <si>
    <t>I</t>
  </si>
  <si>
    <t>II</t>
  </si>
  <si>
    <t>III</t>
  </si>
  <si>
    <t>IV</t>
  </si>
  <si>
    <t>Fin</t>
  </si>
  <si>
    <t>Propósito</t>
  </si>
  <si>
    <t>Componente</t>
  </si>
  <si>
    <t>Actividades</t>
  </si>
  <si>
    <t>Desempeño de funciones</t>
  </si>
  <si>
    <t>Actividades de apoyo administrativo</t>
  </si>
  <si>
    <t>O - Apoyo a la función pública y al mejoramiento de la gestión</t>
  </si>
  <si>
    <t>SISTEMA DE CALIDAD GUBERNAMENTAL</t>
  </si>
  <si>
    <t>COMPROMISO DE MODERNIZACION DEL PODER EJECUTIVO</t>
  </si>
  <si>
    <t>TRANS. INT. Y ASIGN. AL SECTOR PUBLICO (Instituto para la Competitividad del Estado de Colima)</t>
  </si>
  <si>
    <t xml:space="preserve">Contribuir al bienestar de la población mediante el incremento de la productividad y la competitividad en las organizaciones públicas y privadas del Estado de Colima. </t>
  </si>
  <si>
    <t>Índice de Competitividad de los estados</t>
  </si>
  <si>
    <t>http://imco.org.mx/indice_de_competitividad_estatal_2012/archivos/Indice_de_Competitividad_Estatal_2012.xlsx</t>
  </si>
  <si>
    <t xml:space="preserve">Posición Nacional </t>
  </si>
  <si>
    <t>9a</t>
  </si>
  <si>
    <t xml:space="preserve">El Gobierno del Estado de Colima otorga servicios de  consultoría capacitación y vinculación para fortalecer la Cultura de competitividad en la entidad. </t>
  </si>
  <si>
    <t xml:space="preserve">Atención de servicios </t>
  </si>
  <si>
    <t>(Número de solicitudes atendidas de consultoría y capacitación por tipo de servicio / total de servicios ofertados) X 100</t>
  </si>
  <si>
    <t>Porcentual</t>
  </si>
  <si>
    <t xml:space="preserve">Promoción de la cultura de la calidad y la competitividad </t>
  </si>
  <si>
    <t>E112</t>
  </si>
  <si>
    <t>Porcentaje de eventos realizados</t>
  </si>
  <si>
    <t>(Número de eventos de promoción realizados/ Número de eventos de promoción programados) *100</t>
  </si>
  <si>
    <t>G113</t>
  </si>
  <si>
    <t xml:space="preserve">Cumplimiento de funciones por áreas de manera bimestral </t>
  </si>
  <si>
    <t>(N° de funciones realizadas /funciones programadas) *100</t>
  </si>
  <si>
    <t>Sistema de calidad gubernamental</t>
  </si>
  <si>
    <t>L111</t>
  </si>
  <si>
    <t>Certificaciones del SGC</t>
  </si>
  <si>
    <t xml:space="preserve">Sumatoria de procesos certificados en las dependencias de Gobierno del Estado </t>
  </si>
  <si>
    <t>Proceso Certificado</t>
  </si>
  <si>
    <t xml:space="preserve">Acciones para aumentar la competitividad del sector privado </t>
  </si>
  <si>
    <t>E112A01</t>
  </si>
  <si>
    <t>Número de acciones encaminadas a incrementar la competitividad en el sector privado.</t>
  </si>
  <si>
    <t xml:space="preserve">Número de acciones programadas / Número de acciones realizadas </t>
  </si>
  <si>
    <t xml:space="preserve">Vinculación entre sectores para aumentar la competitividad </t>
  </si>
  <si>
    <t>E112A02</t>
  </si>
  <si>
    <t>Porcentaje de convenios firmados</t>
  </si>
  <si>
    <t>(Número de convenios realizados / total de convenios programados con organizaciones) *100</t>
  </si>
  <si>
    <t>Difusión de la cultura de la competitividad</t>
  </si>
  <si>
    <t>E112A03</t>
  </si>
  <si>
    <t>Porcentaje de avance de la estrategia de difusión</t>
  </si>
  <si>
    <t>(Número de impactos realizados/ número de impactos programados) *100</t>
  </si>
  <si>
    <t>Actividades de apoyo a los servicios de consultoría</t>
  </si>
  <si>
    <t>G113A01</t>
  </si>
  <si>
    <t>Porcentaje de atención a requerimientos</t>
  </si>
  <si>
    <t>(Requerimientos de apoyo a servicios de consultoría atendidos/ requerimientos solicitados) *100</t>
  </si>
  <si>
    <t>G113A02</t>
  </si>
  <si>
    <t>Porcentaje de actividades de apoyo administrativo</t>
  </si>
  <si>
    <t>(Actividades de mantenimiento y desarrollo administrativo realizadas/ Actividades de mantenimiento y desarrollo administrativo programadas) *100</t>
  </si>
  <si>
    <t>Actividades de apoyo al mejoramiento de la gestión</t>
  </si>
  <si>
    <t>G113A03</t>
  </si>
  <si>
    <t>Porcentaje de atención a requerimientos de gestión</t>
  </si>
  <si>
    <t xml:space="preserve">(Requerimientos de apoyo a servicios de consultoría atendidos/ requerimientos solicitados)*100 </t>
  </si>
  <si>
    <t>Sistemas de gestión de calidad.</t>
  </si>
  <si>
    <t>L111A01</t>
  </si>
  <si>
    <t xml:space="preserve">Porcentaje de de procesos implementados </t>
  </si>
  <si>
    <t>L111A02.- Mejora de Procesos</t>
  </si>
  <si>
    <t>Atención de mejora</t>
  </si>
  <si>
    <t>Promedio de procesos mejorados</t>
  </si>
  <si>
    <t>Procesos Mejorados</t>
  </si>
  <si>
    <t>7a</t>
  </si>
  <si>
    <t>5= 100%</t>
  </si>
  <si>
    <t>1= 20%</t>
  </si>
  <si>
    <t>2= 40%</t>
  </si>
  <si>
    <t>6 = 120%</t>
  </si>
  <si>
    <t>20 = 100%</t>
  </si>
  <si>
    <t>38 = 190%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</si>
</sst>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14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1">
    <xf numFmtId="0" fontId="0" fillId="0" borderId="0" xfId="0"/>
    <xf numFmtId="0" fontId="2" fillId="0" borderId="0" xfId="0" applyFont="1"/>
    <xf numFmtId="0" fontId="6" fillId="0" borderId="0" xfId="0" applyFont="1" applyAlignment="1">
      <alignment vertical="top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vertical="top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/>
    </xf>
    <xf numFmtId="0" fontId="4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7" fillId="0" borderId="3" xfId="0" applyFont="1" applyBorder="1" applyAlignment="1">
      <alignment vertical="top"/>
    </xf>
    <xf numFmtId="0" fontId="4" fillId="0" borderId="8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3" fontId="4" fillId="0" borderId="3" xfId="0" applyNumberFormat="1" applyFont="1" applyBorder="1" applyAlignment="1">
      <alignment horizontal="right" vertical="center"/>
    </xf>
    <xf numFmtId="164" fontId="4" fillId="0" borderId="3" xfId="2" applyNumberFormat="1" applyFont="1" applyBorder="1" applyAlignment="1">
      <alignment vertical="center"/>
    </xf>
    <xf numFmtId="164" fontId="4" fillId="0" borderId="3" xfId="0" applyNumberFormat="1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164" fontId="2" fillId="0" borderId="3" xfId="2" applyNumberFormat="1" applyFont="1" applyBorder="1" applyAlignment="1">
      <alignment vertical="center"/>
    </xf>
    <xf numFmtId="164" fontId="2" fillId="0" borderId="3" xfId="0" applyNumberFormat="1" applyFont="1" applyBorder="1" applyAlignment="1">
      <alignment vertical="center"/>
    </xf>
    <xf numFmtId="0" fontId="2" fillId="0" borderId="3" xfId="0" applyFont="1" applyBorder="1"/>
    <xf numFmtId="0" fontId="7" fillId="0" borderId="2" xfId="0" applyFont="1" applyBorder="1" applyAlignment="1">
      <alignment horizontal="left" vertical="top"/>
    </xf>
    <xf numFmtId="0" fontId="4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left" vertical="top" wrapText="1"/>
    </xf>
    <xf numFmtId="3" fontId="4" fillId="0" borderId="2" xfId="1" applyNumberFormat="1" applyFont="1" applyBorder="1" applyAlignment="1">
      <alignment horizontal="right" vertical="center"/>
    </xf>
    <xf numFmtId="164" fontId="4" fillId="0" borderId="2" xfId="2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2" fillId="0" borderId="2" xfId="2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vertical="top"/>
    </xf>
    <xf numFmtId="0" fontId="4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3" fontId="4" fillId="0" borderId="3" xfId="1" applyNumberFormat="1" applyFont="1" applyBorder="1" applyAlignment="1">
      <alignment horizontal="right" vertical="top"/>
    </xf>
    <xf numFmtId="4" fontId="4" fillId="0" borderId="3" xfId="0" applyNumberFormat="1" applyFont="1" applyBorder="1" applyAlignment="1">
      <alignment vertical="center"/>
    </xf>
    <xf numFmtId="0" fontId="2" fillId="0" borderId="0" xfId="0" applyFont="1" applyAlignment="1">
      <alignment horizontal="center"/>
    </xf>
    <xf numFmtId="9" fontId="4" fillId="0" borderId="3" xfId="2" applyFont="1" applyBorder="1" applyAlignment="1">
      <alignment horizontal="center" vertical="center" wrapText="1"/>
    </xf>
    <xf numFmtId="0" fontId="4" fillId="0" borderId="6" xfId="0" applyFont="1" applyBorder="1"/>
    <xf numFmtId="0" fontId="2" fillId="0" borderId="3" xfId="0" applyFont="1" applyBorder="1" applyAlignment="1">
      <alignment vertical="top" wrapText="1"/>
    </xf>
    <xf numFmtId="0" fontId="2" fillId="0" borderId="0" xfId="0" applyFont="1" applyAlignment="1">
      <alignment vertical="top"/>
    </xf>
    <xf numFmtId="9" fontId="4" fillId="0" borderId="8" xfId="2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2" applyNumberFormat="1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top" wrapText="1"/>
    </xf>
    <xf numFmtId="0" fontId="4" fillId="0" borderId="1" xfId="0" applyFont="1" applyBorder="1" applyAlignment="1">
      <alignment horizontal="right" vertical="top" wrapText="1"/>
    </xf>
    <xf numFmtId="0" fontId="5" fillId="0" borderId="0" xfId="0" applyFont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left" vertical="top"/>
    </xf>
    <xf numFmtId="0" fontId="6" fillId="2" borderId="7" xfId="0" applyFont="1" applyFill="1" applyBorder="1" applyAlignment="1">
      <alignment horizontal="center" vertical="center"/>
    </xf>
    <xf numFmtId="9" fontId="4" fillId="0" borderId="3" xfId="0" applyNumberFormat="1" applyFont="1" applyBorder="1" applyAlignment="1">
      <alignment horizontal="center" vertical="center"/>
    </xf>
    <xf numFmtId="9" fontId="4" fillId="0" borderId="3" xfId="0" applyNumberFormat="1" applyFont="1" applyBorder="1" applyAlignment="1">
      <alignment vertical="center"/>
    </xf>
    <xf numFmtId="0" fontId="2" fillId="0" borderId="3" xfId="0" applyFont="1" applyBorder="1" applyAlignment="1">
      <alignment horizontal="center"/>
    </xf>
    <xf numFmtId="9" fontId="2" fillId="0" borderId="3" xfId="0" applyNumberFormat="1" applyFont="1" applyBorder="1"/>
    <xf numFmtId="9" fontId="2" fillId="0" borderId="3" xfId="0" applyNumberFormat="1" applyFont="1" applyBorder="1" applyAlignment="1">
      <alignment horizontal="center"/>
    </xf>
    <xf numFmtId="9" fontId="4" fillId="0" borderId="3" xfId="0" applyNumberFormat="1" applyFont="1" applyBorder="1" applyAlignment="1">
      <alignment horizontal="left" vertical="center"/>
    </xf>
    <xf numFmtId="9" fontId="4" fillId="0" borderId="3" xfId="0" applyNumberFormat="1" applyFont="1" applyBorder="1" applyAlignment="1">
      <alignment horizontal="center" vertical="center" wrapText="1"/>
    </xf>
    <xf numFmtId="10" fontId="4" fillId="0" borderId="3" xfId="0" applyNumberFormat="1" applyFont="1" applyBorder="1" applyAlignment="1">
      <alignment horizontal="center" vertical="center"/>
    </xf>
    <xf numFmtId="0" fontId="4" fillId="3" borderId="3" xfId="2" applyNumberFormat="1" applyFont="1" applyFill="1" applyBorder="1" applyAlignment="1">
      <alignment horizontal="center" vertical="center" wrapText="1"/>
    </xf>
    <xf numFmtId="9" fontId="4" fillId="3" borderId="3" xfId="0" applyNumberFormat="1" applyFont="1" applyFill="1" applyBorder="1" applyAlignment="1">
      <alignment horizontal="center" vertical="center"/>
    </xf>
    <xf numFmtId="9" fontId="4" fillId="3" borderId="3" xfId="0" applyNumberFormat="1" applyFont="1" applyFill="1" applyBorder="1" applyAlignment="1">
      <alignment horizontal="left" vertical="center"/>
    </xf>
    <xf numFmtId="9" fontId="4" fillId="3" borderId="3" xfId="0" applyNumberFormat="1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1161520</xdr:colOff>
      <xdr:row>4</xdr:row>
      <xdr:rowOff>167979</xdr:rowOff>
    </xdr:to>
    <xdr:pic>
      <xdr:nvPicPr>
        <xdr:cNvPr id="2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0"/>
          <a:ext cx="1161520" cy="13776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TITUD/Desktop/DEP-AREA%20FUN%20SEG%20TRIMES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122">
          <cell r="C122">
            <v>3375000</v>
          </cell>
        </row>
        <row r="267">
          <cell r="C267">
            <v>356441.72</v>
          </cell>
          <cell r="D267">
            <v>2488025.29</v>
          </cell>
          <cell r="E267">
            <v>0</v>
          </cell>
          <cell r="F267">
            <v>0</v>
          </cell>
          <cell r="G267">
            <v>2509063.13</v>
          </cell>
        </row>
        <row r="268">
          <cell r="C268">
            <v>2091848.09</v>
          </cell>
          <cell r="D268">
            <v>2111223.91</v>
          </cell>
          <cell r="E268">
            <v>0</v>
          </cell>
          <cell r="F268">
            <v>0</v>
          </cell>
          <cell r="G268">
            <v>2465349.46</v>
          </cell>
        </row>
        <row r="269">
          <cell r="C269">
            <v>729973.61</v>
          </cell>
          <cell r="D269">
            <v>712782.53</v>
          </cell>
          <cell r="E269">
            <v>0</v>
          </cell>
          <cell r="F269">
            <v>0</v>
          </cell>
          <cell r="G269">
            <v>871414.37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1"/>
  <sheetViews>
    <sheetView tabSelected="1" topLeftCell="A4" zoomScaleNormal="100" workbookViewId="0">
      <selection activeCell="L11" sqref="L11"/>
    </sheetView>
  </sheetViews>
  <sheetFormatPr baseColWidth="10" defaultRowHeight="14.25" x14ac:dyDescent="0.2"/>
  <cols>
    <col min="1" max="1" width="15.7109375" style="1" customWidth="1"/>
    <col min="2" max="2" width="20.7109375" style="1" customWidth="1"/>
    <col min="3" max="3" width="30.7109375" style="1" customWidth="1"/>
    <col min="4" max="4" width="25.7109375" style="1" customWidth="1"/>
    <col min="5" max="5" width="30.7109375" style="1" customWidth="1"/>
    <col min="6" max="6" width="12" style="41" customWidth="1"/>
    <col min="7" max="7" width="15.5703125" style="1" customWidth="1"/>
    <col min="8" max="11" width="8.7109375" style="1" customWidth="1"/>
    <col min="12" max="12" width="13.85546875" style="1" customWidth="1"/>
    <col min="13" max="13" width="17.85546875" style="1" hidden="1" customWidth="1"/>
    <col min="14" max="15" width="13.7109375" style="1" hidden="1" customWidth="1"/>
    <col min="16" max="16" width="17" style="1" hidden="1" customWidth="1"/>
    <col min="17" max="19" width="13.7109375" style="1" hidden="1" customWidth="1"/>
    <col min="20" max="35" width="8.7109375" style="1" hidden="1" customWidth="1"/>
    <col min="36" max="16384" width="11.42578125" style="1"/>
  </cols>
  <sheetData>
    <row r="1" spans="1:35" ht="35.25" customHeight="1" x14ac:dyDescent="0.2">
      <c r="C1" s="59" t="s">
        <v>0</v>
      </c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60" t="s">
        <v>1</v>
      </c>
      <c r="AG1" s="60"/>
      <c r="AH1" s="60"/>
      <c r="AI1" s="60"/>
    </row>
    <row r="2" spans="1:35" ht="30" customHeight="1" x14ac:dyDescent="0.2">
      <c r="C2" s="62" t="s">
        <v>2</v>
      </c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0"/>
      <c r="AG2" s="60"/>
      <c r="AH2" s="60"/>
      <c r="AI2" s="60"/>
    </row>
    <row r="3" spans="1:35" ht="15" x14ac:dyDescent="0.2">
      <c r="C3" s="2" t="s">
        <v>3</v>
      </c>
      <c r="D3" s="3"/>
      <c r="E3" s="4" t="s">
        <v>37</v>
      </c>
      <c r="F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AF3" s="60"/>
      <c r="AG3" s="60"/>
      <c r="AH3" s="60"/>
      <c r="AI3" s="60"/>
    </row>
    <row r="4" spans="1:35" ht="15" x14ac:dyDescent="0.2">
      <c r="C4" s="2" t="s">
        <v>4</v>
      </c>
      <c r="D4" s="3"/>
      <c r="E4" s="4" t="s">
        <v>38</v>
      </c>
      <c r="F4" s="5"/>
      <c r="H4" s="5"/>
      <c r="I4" s="5"/>
      <c r="J4" s="5"/>
      <c r="K4" s="5"/>
      <c r="L4" s="5"/>
      <c r="M4" s="5"/>
      <c r="N4" s="5"/>
      <c r="O4" s="5"/>
      <c r="P4" s="5"/>
      <c r="Q4" s="5"/>
      <c r="R4" s="6"/>
      <c r="S4" s="6"/>
      <c r="T4" s="6"/>
      <c r="U4" s="6"/>
      <c r="V4" s="6"/>
      <c r="AF4" s="60"/>
      <c r="AG4" s="60"/>
      <c r="AH4" s="60"/>
      <c r="AI4" s="60"/>
    </row>
    <row r="5" spans="1:35" ht="15" x14ac:dyDescent="0.2">
      <c r="C5" s="2" t="s">
        <v>5</v>
      </c>
      <c r="D5" s="4"/>
      <c r="E5" s="4" t="s">
        <v>39</v>
      </c>
      <c r="F5" s="5"/>
      <c r="H5" s="5"/>
      <c r="I5" s="5"/>
      <c r="J5" s="5"/>
      <c r="K5" s="5"/>
      <c r="L5" s="5"/>
      <c r="M5" s="5"/>
      <c r="N5" s="5"/>
      <c r="O5" s="5"/>
      <c r="P5" s="5"/>
      <c r="Q5" s="5"/>
      <c r="R5" s="6"/>
      <c r="S5" s="6"/>
      <c r="T5" s="6"/>
      <c r="U5" s="6"/>
      <c r="V5" s="6"/>
      <c r="AF5" s="60"/>
      <c r="AG5" s="60"/>
      <c r="AH5" s="60"/>
      <c r="AI5" s="60"/>
    </row>
    <row r="6" spans="1:35" ht="21" customHeight="1" x14ac:dyDescent="0.2">
      <c r="C6" s="2" t="s">
        <v>6</v>
      </c>
      <c r="D6" s="7"/>
      <c r="E6" s="8" t="s">
        <v>40</v>
      </c>
      <c r="F6" s="7"/>
      <c r="H6" s="7"/>
      <c r="I6" s="7"/>
      <c r="J6" s="7"/>
      <c r="K6" s="7"/>
      <c r="L6" s="7"/>
      <c r="M6" s="7"/>
      <c r="N6" s="7"/>
      <c r="O6" s="5"/>
      <c r="P6" s="5"/>
      <c r="Q6" s="5"/>
      <c r="R6" s="6"/>
      <c r="S6" s="6"/>
      <c r="T6" s="6"/>
      <c r="U6" s="6"/>
      <c r="V6" s="6"/>
      <c r="AF6" s="61"/>
      <c r="AG6" s="61"/>
      <c r="AH6" s="61"/>
      <c r="AI6" s="61"/>
    </row>
    <row r="7" spans="1:35" ht="27" customHeight="1" x14ac:dyDescent="0.2">
      <c r="A7" s="65" t="s">
        <v>7</v>
      </c>
      <c r="B7" s="54" t="s">
        <v>8</v>
      </c>
      <c r="C7" s="54"/>
      <c r="D7" s="54"/>
      <c r="E7" s="54"/>
      <c r="F7" s="54"/>
      <c r="G7" s="54"/>
      <c r="H7" s="53" t="s">
        <v>9</v>
      </c>
      <c r="I7" s="53"/>
      <c r="J7" s="53"/>
      <c r="K7" s="53"/>
      <c r="L7" s="53"/>
      <c r="M7" s="53"/>
      <c r="N7" s="54" t="s">
        <v>10</v>
      </c>
      <c r="O7" s="54"/>
      <c r="P7" s="54"/>
      <c r="Q7" s="54"/>
      <c r="R7" s="54"/>
      <c r="S7" s="54"/>
      <c r="T7" s="50" t="s">
        <v>11</v>
      </c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2"/>
    </row>
    <row r="8" spans="1:35" ht="21.75" customHeight="1" x14ac:dyDescent="0.2">
      <c r="A8" s="68"/>
      <c r="B8" s="54" t="s">
        <v>12</v>
      </c>
      <c r="C8" s="54" t="s">
        <v>13</v>
      </c>
      <c r="D8" s="54" t="s">
        <v>14</v>
      </c>
      <c r="E8" s="54" t="s">
        <v>15</v>
      </c>
      <c r="F8" s="53" t="s">
        <v>16</v>
      </c>
      <c r="G8" s="53" t="s">
        <v>17</v>
      </c>
      <c r="H8" s="54" t="s">
        <v>18</v>
      </c>
      <c r="I8" s="54"/>
      <c r="J8" s="54"/>
      <c r="K8" s="54"/>
      <c r="L8" s="64" t="s">
        <v>19</v>
      </c>
      <c r="M8" s="64" t="s">
        <v>20</v>
      </c>
      <c r="N8" s="58" t="s">
        <v>21</v>
      </c>
      <c r="O8" s="65" t="s">
        <v>22</v>
      </c>
      <c r="P8" s="65" t="s">
        <v>23</v>
      </c>
      <c r="Q8" s="65" t="s">
        <v>24</v>
      </c>
      <c r="R8" s="63" t="s">
        <v>25</v>
      </c>
      <c r="S8" s="58" t="s">
        <v>26</v>
      </c>
      <c r="T8" s="50" t="s">
        <v>23</v>
      </c>
      <c r="U8" s="51"/>
      <c r="V8" s="51"/>
      <c r="W8" s="52"/>
      <c r="X8" s="50" t="s">
        <v>24</v>
      </c>
      <c r="Y8" s="51"/>
      <c r="Z8" s="51"/>
      <c r="AA8" s="52"/>
      <c r="AB8" s="55" t="s">
        <v>25</v>
      </c>
      <c r="AC8" s="56"/>
      <c r="AD8" s="56"/>
      <c r="AE8" s="57"/>
      <c r="AF8" s="50" t="s">
        <v>26</v>
      </c>
      <c r="AG8" s="51"/>
      <c r="AH8" s="51"/>
      <c r="AI8" s="52"/>
    </row>
    <row r="9" spans="1:35" ht="15" x14ac:dyDescent="0.2">
      <c r="A9" s="66"/>
      <c r="B9" s="54"/>
      <c r="C9" s="54"/>
      <c r="D9" s="54"/>
      <c r="E9" s="54"/>
      <c r="F9" s="53"/>
      <c r="G9" s="53"/>
      <c r="H9" s="9" t="s">
        <v>27</v>
      </c>
      <c r="I9" s="9" t="s">
        <v>28</v>
      </c>
      <c r="J9" s="9" t="s">
        <v>29</v>
      </c>
      <c r="K9" s="9" t="s">
        <v>30</v>
      </c>
      <c r="L9" s="64"/>
      <c r="M9" s="64"/>
      <c r="N9" s="58"/>
      <c r="O9" s="66"/>
      <c r="P9" s="66"/>
      <c r="Q9" s="66"/>
      <c r="R9" s="63"/>
      <c r="S9" s="58"/>
      <c r="T9" s="10" t="s">
        <v>27</v>
      </c>
      <c r="U9" s="10" t="s">
        <v>28</v>
      </c>
      <c r="V9" s="10" t="s">
        <v>29</v>
      </c>
      <c r="W9" s="10" t="s">
        <v>30</v>
      </c>
      <c r="X9" s="10" t="s">
        <v>27</v>
      </c>
      <c r="Y9" s="10" t="s">
        <v>28</v>
      </c>
      <c r="Z9" s="10" t="s">
        <v>29</v>
      </c>
      <c r="AA9" s="10" t="s">
        <v>30</v>
      </c>
      <c r="AB9" s="10" t="s">
        <v>27</v>
      </c>
      <c r="AC9" s="10" t="s">
        <v>28</v>
      </c>
      <c r="AD9" s="10" t="s">
        <v>29</v>
      </c>
      <c r="AE9" s="10" t="s">
        <v>30</v>
      </c>
      <c r="AF9" s="10" t="s">
        <v>27</v>
      </c>
      <c r="AG9" s="10" t="s">
        <v>28</v>
      </c>
      <c r="AH9" s="10" t="s">
        <v>29</v>
      </c>
      <c r="AI9" s="10" t="s">
        <v>30</v>
      </c>
    </row>
    <row r="10" spans="1:35" ht="76.5" x14ac:dyDescent="0.2">
      <c r="A10" s="11" t="s">
        <v>31</v>
      </c>
      <c r="B10" s="12"/>
      <c r="C10" s="12" t="s">
        <v>41</v>
      </c>
      <c r="D10" s="12" t="s">
        <v>42</v>
      </c>
      <c r="E10" s="49" t="s">
        <v>43</v>
      </c>
      <c r="F10" s="47" t="s">
        <v>44</v>
      </c>
      <c r="G10" s="46" t="s">
        <v>45</v>
      </c>
      <c r="H10" s="14"/>
      <c r="I10" s="14"/>
      <c r="J10" s="14"/>
      <c r="K10" s="15"/>
      <c r="L10" s="13" t="s">
        <v>92</v>
      </c>
      <c r="M10" s="14"/>
      <c r="N10" s="16" t="e">
        <f>N11</f>
        <v>#REF!</v>
      </c>
      <c r="O10" s="16" t="e">
        <f t="shared" ref="O10:S10" si="0">O11</f>
        <v>#REF!</v>
      </c>
      <c r="P10" s="16" t="e">
        <f t="shared" si="0"/>
        <v>#REF!</v>
      </c>
      <c r="Q10" s="16" t="e">
        <f t="shared" si="0"/>
        <v>#REF!</v>
      </c>
      <c r="R10" s="16" t="e">
        <f t="shared" si="0"/>
        <v>#REF!</v>
      </c>
      <c r="S10" s="16" t="e">
        <f t="shared" si="0"/>
        <v>#REF!</v>
      </c>
      <c r="T10" s="17">
        <v>6.6149945586550937E-4</v>
      </c>
      <c r="U10" s="18">
        <v>0</v>
      </c>
      <c r="V10" s="19"/>
      <c r="W10" s="20"/>
      <c r="X10" s="21">
        <v>7.0638872764811045E-4</v>
      </c>
      <c r="Y10" s="22">
        <v>0</v>
      </c>
      <c r="Z10" s="20"/>
      <c r="AA10" s="20"/>
      <c r="AB10" s="21">
        <v>0.37953886377068768</v>
      </c>
      <c r="AC10" s="22">
        <v>1.8393148041832228</v>
      </c>
      <c r="AD10" s="20"/>
      <c r="AE10" s="20"/>
      <c r="AF10" s="21">
        <v>0.87778605145925392</v>
      </c>
      <c r="AG10" s="22">
        <v>0</v>
      </c>
      <c r="AH10" s="20"/>
      <c r="AI10" s="23"/>
    </row>
    <row r="11" spans="1:35" ht="63.75" x14ac:dyDescent="0.2">
      <c r="A11" s="24" t="s">
        <v>32</v>
      </c>
      <c r="B11" s="25"/>
      <c r="C11" s="26" t="s">
        <v>46</v>
      </c>
      <c r="D11" s="12" t="s">
        <v>47</v>
      </c>
      <c r="E11" s="36" t="s">
        <v>48</v>
      </c>
      <c r="F11" s="47" t="s">
        <v>49</v>
      </c>
      <c r="G11" s="46" t="s">
        <v>97</v>
      </c>
      <c r="H11" s="69">
        <v>0.45</v>
      </c>
      <c r="I11" s="69">
        <v>0.45</v>
      </c>
      <c r="J11" s="69">
        <v>0.5</v>
      </c>
      <c r="K11" s="69">
        <v>0.5</v>
      </c>
      <c r="L11" s="69" t="s">
        <v>98</v>
      </c>
      <c r="M11" s="14"/>
      <c r="N11" s="27" t="e">
        <f>SUM(#REF!)</f>
        <v>#REF!</v>
      </c>
      <c r="O11" s="27" t="e">
        <f>SUM(#REF!)</f>
        <v>#REF!</v>
      </c>
      <c r="P11" s="27" t="e">
        <f>SUM(#REF!)</f>
        <v>#REF!</v>
      </c>
      <c r="Q11" s="27" t="e">
        <f>SUM(#REF!)</f>
        <v>#REF!</v>
      </c>
      <c r="R11" s="27" t="e">
        <f>SUM(#REF!)</f>
        <v>#REF!</v>
      </c>
      <c r="S11" s="27" t="e">
        <f>SUM(#REF!)</f>
        <v>#REF!</v>
      </c>
      <c r="T11" s="28">
        <v>6.6149945586550937E-4</v>
      </c>
      <c r="U11" s="29">
        <v>0</v>
      </c>
      <c r="V11" s="30"/>
      <c r="W11" s="31"/>
      <c r="X11" s="32">
        <v>7.0638872764811045E-4</v>
      </c>
      <c r="Y11" s="33">
        <v>0</v>
      </c>
      <c r="Z11" s="31"/>
      <c r="AA11" s="31"/>
      <c r="AB11" s="32">
        <v>0.37953886377068768</v>
      </c>
      <c r="AC11" s="33">
        <v>1.8393148041832228</v>
      </c>
      <c r="AD11" s="31"/>
      <c r="AE11" s="31"/>
      <c r="AF11" s="32">
        <v>0.87778605145925392</v>
      </c>
      <c r="AG11" s="33">
        <v>0</v>
      </c>
      <c r="AH11" s="31"/>
      <c r="AI11" s="34"/>
    </row>
    <row r="12" spans="1:35" ht="38.25" x14ac:dyDescent="0.2">
      <c r="A12" s="67" t="s">
        <v>33</v>
      </c>
      <c r="B12" s="35" t="s">
        <v>51</v>
      </c>
      <c r="C12" s="36" t="s">
        <v>50</v>
      </c>
      <c r="D12" s="36" t="s">
        <v>52</v>
      </c>
      <c r="E12" s="36" t="s">
        <v>53</v>
      </c>
      <c r="F12" s="47" t="s">
        <v>49</v>
      </c>
      <c r="G12" s="77">
        <v>41</v>
      </c>
      <c r="H12" s="78">
        <v>0.4</v>
      </c>
      <c r="I12" s="78">
        <v>0.5</v>
      </c>
      <c r="J12" s="78">
        <v>0.5</v>
      </c>
      <c r="K12" s="79">
        <v>0.4</v>
      </c>
      <c r="L12" s="80">
        <v>1.8</v>
      </c>
      <c r="M12" s="14"/>
      <c r="N12" s="27"/>
      <c r="O12" s="27"/>
      <c r="P12" s="27"/>
      <c r="Q12" s="27"/>
      <c r="R12" s="27"/>
      <c r="S12" s="27"/>
      <c r="T12" s="28"/>
      <c r="U12" s="29"/>
      <c r="V12" s="30"/>
      <c r="W12" s="31"/>
      <c r="X12" s="32"/>
      <c r="Y12" s="33"/>
      <c r="Z12" s="31"/>
      <c r="AA12" s="31"/>
      <c r="AB12" s="32"/>
      <c r="AC12" s="33"/>
      <c r="AD12" s="31"/>
      <c r="AE12" s="31"/>
      <c r="AF12" s="32"/>
      <c r="AG12" s="33"/>
      <c r="AH12" s="31"/>
      <c r="AI12" s="34"/>
    </row>
    <row r="13" spans="1:35" ht="38.25" x14ac:dyDescent="0.2">
      <c r="A13" s="67"/>
      <c r="B13" s="35" t="s">
        <v>54</v>
      </c>
      <c r="C13" s="36" t="s">
        <v>35</v>
      </c>
      <c r="D13" s="36" t="s">
        <v>55</v>
      </c>
      <c r="E13" s="36" t="s">
        <v>56</v>
      </c>
      <c r="F13" s="47" t="s">
        <v>49</v>
      </c>
      <c r="G13" s="42">
        <v>0.9</v>
      </c>
      <c r="H13" s="69">
        <v>1</v>
      </c>
      <c r="I13" s="69">
        <v>1</v>
      </c>
      <c r="J13" s="69">
        <v>1</v>
      </c>
      <c r="K13" s="69">
        <v>1</v>
      </c>
      <c r="L13" s="69">
        <v>1</v>
      </c>
      <c r="M13" s="14"/>
      <c r="N13" s="27"/>
      <c r="O13" s="27"/>
      <c r="P13" s="27"/>
      <c r="Q13" s="27"/>
      <c r="R13" s="27"/>
      <c r="S13" s="27"/>
      <c r="T13" s="28"/>
      <c r="U13" s="29"/>
      <c r="V13" s="30"/>
      <c r="W13" s="31"/>
      <c r="X13" s="32"/>
      <c r="Y13" s="33"/>
      <c r="Z13" s="31"/>
      <c r="AA13" s="31"/>
      <c r="AB13" s="32"/>
      <c r="AC13" s="33"/>
      <c r="AD13" s="31"/>
      <c r="AE13" s="31"/>
      <c r="AF13" s="32"/>
      <c r="AG13" s="33"/>
      <c r="AH13" s="31"/>
      <c r="AI13" s="34"/>
    </row>
    <row r="14" spans="1:35" ht="38.25" x14ac:dyDescent="0.2">
      <c r="A14" s="67"/>
      <c r="B14" s="35" t="s">
        <v>58</v>
      </c>
      <c r="C14" s="36" t="s">
        <v>57</v>
      </c>
      <c r="D14" s="36" t="s">
        <v>59</v>
      </c>
      <c r="E14" s="36" t="s">
        <v>60</v>
      </c>
      <c r="F14" s="13" t="s">
        <v>61</v>
      </c>
      <c r="G14" s="48">
        <v>216</v>
      </c>
      <c r="H14" s="69">
        <v>0.25</v>
      </c>
      <c r="I14" s="69">
        <v>0.25</v>
      </c>
      <c r="J14" s="69">
        <v>0.31</v>
      </c>
      <c r="K14" s="74">
        <v>0.31619999999999998</v>
      </c>
      <c r="L14" s="76">
        <v>1.1299999999999999</v>
      </c>
      <c r="M14" s="14"/>
      <c r="N14" s="27"/>
      <c r="O14" s="27"/>
      <c r="P14" s="27"/>
      <c r="Q14" s="27"/>
      <c r="R14" s="27"/>
      <c r="S14" s="27"/>
      <c r="T14" s="28"/>
      <c r="U14" s="29"/>
      <c r="V14" s="30"/>
      <c r="W14" s="31"/>
      <c r="X14" s="32"/>
      <c r="Y14" s="33"/>
      <c r="Z14" s="31"/>
      <c r="AA14" s="31"/>
      <c r="AB14" s="32"/>
      <c r="AC14" s="33"/>
      <c r="AD14" s="31"/>
      <c r="AE14" s="31"/>
      <c r="AF14" s="32"/>
      <c r="AG14" s="33"/>
      <c r="AH14" s="31"/>
      <c r="AI14" s="34"/>
    </row>
    <row r="15" spans="1:35" ht="51" x14ac:dyDescent="0.2">
      <c r="A15" s="67" t="s">
        <v>34</v>
      </c>
      <c r="B15" s="38" t="s">
        <v>63</v>
      </c>
      <c r="C15" s="37" t="s">
        <v>62</v>
      </c>
      <c r="D15" s="37" t="s">
        <v>64</v>
      </c>
      <c r="E15" s="36" t="s">
        <v>65</v>
      </c>
      <c r="F15" s="47" t="s">
        <v>49</v>
      </c>
      <c r="G15" s="42">
        <v>1</v>
      </c>
      <c r="H15" s="69">
        <v>1</v>
      </c>
      <c r="I15" s="69">
        <v>1</v>
      </c>
      <c r="J15" s="69">
        <v>1</v>
      </c>
      <c r="K15" s="69">
        <v>1</v>
      </c>
      <c r="L15" s="69">
        <v>1</v>
      </c>
      <c r="M15" s="43"/>
      <c r="N15" s="39">
        <f>[1]Sheet1!C267</f>
        <v>356441.72</v>
      </c>
      <c r="O15" s="39">
        <f>[1]Sheet1!D267</f>
        <v>2488025.29</v>
      </c>
      <c r="P15" s="39">
        <f>[1]Sheet1!E267</f>
        <v>0</v>
      </c>
      <c r="Q15" s="39">
        <f>[1]Sheet1!F267</f>
        <v>0</v>
      </c>
      <c r="R15" s="39">
        <f>[1]Sheet1!G267</f>
        <v>2509063.13</v>
      </c>
      <c r="S15" s="39"/>
      <c r="T15" s="17">
        <v>0</v>
      </c>
      <c r="U15" s="18">
        <v>0</v>
      </c>
      <c r="V15" s="40"/>
      <c r="W15" s="20"/>
      <c r="X15" s="21">
        <v>0</v>
      </c>
      <c r="Y15" s="22">
        <v>0</v>
      </c>
      <c r="Z15" s="20"/>
      <c r="AA15" s="20"/>
      <c r="AB15" s="21">
        <v>0.30028470184660622</v>
      </c>
      <c r="AC15" s="22">
        <v>7.0391960009619527</v>
      </c>
      <c r="AD15" s="20"/>
      <c r="AE15" s="20"/>
      <c r="AF15" s="21">
        <v>2.3547967766364173</v>
      </c>
      <c r="AG15" s="22">
        <v>0</v>
      </c>
      <c r="AH15" s="20"/>
      <c r="AI15" s="23"/>
    </row>
    <row r="16" spans="1:35" ht="38.25" x14ac:dyDescent="0.2">
      <c r="A16" s="67"/>
      <c r="B16" s="38" t="s">
        <v>67</v>
      </c>
      <c r="C16" s="37" t="s">
        <v>66</v>
      </c>
      <c r="D16" s="37" t="s">
        <v>68</v>
      </c>
      <c r="E16" s="36" t="s">
        <v>69</v>
      </c>
      <c r="F16" s="47" t="s">
        <v>49</v>
      </c>
      <c r="G16" s="42" t="s">
        <v>93</v>
      </c>
      <c r="H16" s="69" t="s">
        <v>94</v>
      </c>
      <c r="I16" s="69" t="s">
        <v>94</v>
      </c>
      <c r="J16" s="69" t="s">
        <v>95</v>
      </c>
      <c r="K16" s="69" t="s">
        <v>95</v>
      </c>
      <c r="L16" s="69" t="s">
        <v>96</v>
      </c>
      <c r="M16" s="43"/>
      <c r="N16" s="39">
        <f>[1]Sheet1!C268</f>
        <v>2091848.09</v>
      </c>
      <c r="O16" s="39">
        <f>[1]Sheet1!D268</f>
        <v>2111223.91</v>
      </c>
      <c r="P16" s="39">
        <f>[1]Sheet1!E268</f>
        <v>0</v>
      </c>
      <c r="Q16" s="39">
        <f>[1]Sheet1!F268</f>
        <v>0</v>
      </c>
      <c r="R16" s="39">
        <f>[1]Sheet1!G268</f>
        <v>2465349.46</v>
      </c>
      <c r="S16" s="39"/>
      <c r="T16" s="17">
        <v>6.9239357903810178E-4</v>
      </c>
      <c r="U16" s="18">
        <v>0</v>
      </c>
      <c r="V16" s="19"/>
      <c r="W16" s="20"/>
      <c r="X16" s="21">
        <v>1.0830971310523266E-3</v>
      </c>
      <c r="Y16" s="22">
        <v>0</v>
      </c>
      <c r="Z16" s="20"/>
      <c r="AA16" s="20"/>
      <c r="AB16" s="21">
        <v>0.37810127029791712</v>
      </c>
      <c r="AC16" s="22">
        <v>1.1785509051950325</v>
      </c>
      <c r="AD16" s="20"/>
      <c r="AE16" s="20"/>
      <c r="AF16" s="21">
        <v>0.71550068786122778</v>
      </c>
      <c r="AG16" s="22">
        <v>0</v>
      </c>
      <c r="AH16" s="20"/>
      <c r="AI16" s="23"/>
    </row>
    <row r="17" spans="1:35" ht="38.25" x14ac:dyDescent="0.2">
      <c r="A17" s="67"/>
      <c r="B17" s="38" t="s">
        <v>71</v>
      </c>
      <c r="C17" s="37" t="s">
        <v>70</v>
      </c>
      <c r="D17" s="37" t="s">
        <v>72</v>
      </c>
      <c r="E17" s="37" t="s">
        <v>73</v>
      </c>
      <c r="F17" s="47" t="s">
        <v>49</v>
      </c>
      <c r="G17" s="42">
        <v>1</v>
      </c>
      <c r="H17" s="69">
        <v>1</v>
      </c>
      <c r="I17" s="69">
        <v>1</v>
      </c>
      <c r="J17" s="69">
        <v>2</v>
      </c>
      <c r="K17" s="70">
        <v>2</v>
      </c>
      <c r="L17" s="75">
        <v>1.5</v>
      </c>
      <c r="M17" s="43"/>
      <c r="N17" s="39">
        <f>[1]Sheet1!C269</f>
        <v>729973.61</v>
      </c>
      <c r="O17" s="39">
        <f>[1]Sheet1!D269</f>
        <v>712782.53</v>
      </c>
      <c r="P17" s="39">
        <f>[1]Sheet1!E269</f>
        <v>0</v>
      </c>
      <c r="Q17" s="39">
        <f>[1]Sheet1!F269</f>
        <v>0</v>
      </c>
      <c r="R17" s="39">
        <f>[1]Sheet1!G269</f>
        <v>871414.37</v>
      </c>
      <c r="S17" s="39"/>
      <c r="T17" s="17">
        <v>9.244614539117063E-4</v>
      </c>
      <c r="U17" s="18">
        <v>0</v>
      </c>
      <c r="V17" s="19"/>
      <c r="W17" s="20"/>
      <c r="X17" s="21">
        <v>0</v>
      </c>
      <c r="Y17" s="22">
        <v>0</v>
      </c>
      <c r="Z17" s="20"/>
      <c r="AA17" s="20"/>
      <c r="AB17" s="21">
        <v>0.42580411916616789</v>
      </c>
      <c r="AC17" s="22">
        <v>1.1937614703632917</v>
      </c>
      <c r="AD17" s="20"/>
      <c r="AE17" s="20"/>
      <c r="AF17" s="21">
        <v>0.55861877293581863</v>
      </c>
      <c r="AG17" s="22">
        <v>0</v>
      </c>
      <c r="AH17" s="20"/>
      <c r="AI17" s="23"/>
    </row>
    <row r="18" spans="1:35" ht="57" x14ac:dyDescent="0.2">
      <c r="A18" s="67"/>
      <c r="B18" s="38" t="s">
        <v>75</v>
      </c>
      <c r="C18" s="44" t="s">
        <v>74</v>
      </c>
      <c r="D18" s="44" t="s">
        <v>76</v>
      </c>
      <c r="E18" s="44" t="s">
        <v>77</v>
      </c>
      <c r="F18" s="47" t="s">
        <v>49</v>
      </c>
      <c r="G18" s="42">
        <v>1</v>
      </c>
      <c r="H18" s="72">
        <v>1</v>
      </c>
      <c r="I18" s="72">
        <v>1</v>
      </c>
      <c r="J18" s="72">
        <v>1</v>
      </c>
      <c r="K18" s="72">
        <v>1</v>
      </c>
      <c r="L18" s="73">
        <v>1</v>
      </c>
    </row>
    <row r="19" spans="1:35" ht="85.5" x14ac:dyDescent="0.2">
      <c r="A19" s="67"/>
      <c r="B19" s="35" t="s">
        <v>78</v>
      </c>
      <c r="C19" s="44" t="s">
        <v>36</v>
      </c>
      <c r="D19" s="44" t="s">
        <v>79</v>
      </c>
      <c r="E19" s="44" t="s">
        <v>80</v>
      </c>
      <c r="F19" s="47" t="s">
        <v>49</v>
      </c>
      <c r="G19" s="42">
        <v>1</v>
      </c>
      <c r="H19" s="72">
        <v>1</v>
      </c>
      <c r="I19" s="72">
        <v>1</v>
      </c>
      <c r="J19" s="72">
        <v>1</v>
      </c>
      <c r="K19" s="72">
        <v>1</v>
      </c>
      <c r="L19" s="73">
        <v>1</v>
      </c>
    </row>
    <row r="20" spans="1:35" ht="57" x14ac:dyDescent="0.2">
      <c r="A20" s="67"/>
      <c r="B20" s="35" t="s">
        <v>82</v>
      </c>
      <c r="C20" s="44" t="s">
        <v>81</v>
      </c>
      <c r="D20" s="44" t="s">
        <v>83</v>
      </c>
      <c r="E20" s="44" t="s">
        <v>84</v>
      </c>
      <c r="F20" s="47" t="s">
        <v>49</v>
      </c>
      <c r="G20" s="42">
        <v>1</v>
      </c>
      <c r="H20" s="72">
        <v>1</v>
      </c>
      <c r="I20" s="72">
        <v>1</v>
      </c>
      <c r="J20" s="72">
        <v>1</v>
      </c>
      <c r="K20" s="72">
        <v>1</v>
      </c>
      <c r="L20" s="73">
        <v>1</v>
      </c>
    </row>
    <row r="21" spans="1:35" ht="57" x14ac:dyDescent="0.2">
      <c r="A21" s="67"/>
      <c r="B21" s="35" t="s">
        <v>86</v>
      </c>
      <c r="C21" s="44" t="s">
        <v>85</v>
      </c>
      <c r="D21" s="44" t="s">
        <v>87</v>
      </c>
      <c r="E21" s="44" t="s">
        <v>60</v>
      </c>
      <c r="F21" s="13" t="s">
        <v>61</v>
      </c>
      <c r="G21" s="48">
        <v>216</v>
      </c>
      <c r="H21" s="23">
        <v>216</v>
      </c>
      <c r="I21" s="23">
        <v>232</v>
      </c>
      <c r="J21" s="23">
        <v>211</v>
      </c>
      <c r="K21" s="23">
        <v>211</v>
      </c>
      <c r="L21" s="71">
        <v>211</v>
      </c>
    </row>
    <row r="22" spans="1:35" ht="28.5" x14ac:dyDescent="0.2">
      <c r="A22" s="67"/>
      <c r="B22" s="35"/>
      <c r="C22" s="44" t="s">
        <v>88</v>
      </c>
      <c r="D22" s="44" t="s">
        <v>89</v>
      </c>
      <c r="E22" s="44" t="s">
        <v>90</v>
      </c>
      <c r="F22" s="13" t="s">
        <v>91</v>
      </c>
      <c r="G22" s="48">
        <v>2</v>
      </c>
      <c r="H22" s="23"/>
      <c r="I22" s="23"/>
      <c r="J22" s="23"/>
      <c r="K22" s="23"/>
      <c r="L22" s="71">
        <v>2</v>
      </c>
    </row>
    <row r="23" spans="1:35" x14ac:dyDescent="0.2">
      <c r="B23" s="45"/>
      <c r="C23" s="45"/>
      <c r="D23" s="45"/>
      <c r="E23" s="45"/>
    </row>
    <row r="24" spans="1:35" x14ac:dyDescent="0.2">
      <c r="B24" s="45"/>
      <c r="C24" s="45"/>
      <c r="D24" s="45"/>
      <c r="E24" s="45"/>
    </row>
    <row r="25" spans="1:35" x14ac:dyDescent="0.2">
      <c r="B25" s="45"/>
      <c r="C25" s="45"/>
      <c r="D25" s="45"/>
      <c r="E25" s="45"/>
    </row>
    <row r="26" spans="1:35" x14ac:dyDescent="0.2">
      <c r="B26" s="45"/>
      <c r="C26" s="45"/>
      <c r="D26" s="45"/>
      <c r="E26" s="45"/>
      <c r="I26" s="41"/>
    </row>
    <row r="27" spans="1:35" x14ac:dyDescent="0.2">
      <c r="B27" s="45"/>
      <c r="C27" s="45"/>
      <c r="D27" s="45"/>
      <c r="E27" s="45"/>
    </row>
    <row r="28" spans="1:35" x14ac:dyDescent="0.2">
      <c r="B28" s="45"/>
      <c r="C28" s="45"/>
      <c r="D28" s="45"/>
      <c r="E28" s="45"/>
    </row>
    <row r="29" spans="1:35" x14ac:dyDescent="0.2">
      <c r="B29" s="45"/>
      <c r="C29" s="45"/>
      <c r="D29" s="45"/>
      <c r="E29" s="45"/>
    </row>
    <row r="30" spans="1:35" x14ac:dyDescent="0.2">
      <c r="B30" s="45"/>
      <c r="C30" s="45"/>
      <c r="D30" s="45"/>
      <c r="E30" s="45"/>
    </row>
    <row r="31" spans="1:35" x14ac:dyDescent="0.2">
      <c r="B31" s="45"/>
      <c r="C31" s="45"/>
      <c r="D31" s="45"/>
      <c r="E31" s="45"/>
    </row>
  </sheetData>
  <mergeCells count="31">
    <mergeCell ref="Q8:Q9"/>
    <mergeCell ref="A7:A9"/>
    <mergeCell ref="B7:G7"/>
    <mergeCell ref="H7:M7"/>
    <mergeCell ref="N7:S7"/>
    <mergeCell ref="O8:O9"/>
    <mergeCell ref="A12:A14"/>
    <mergeCell ref="A15:A22"/>
    <mergeCell ref="F8:F9"/>
    <mergeCell ref="P8:P9"/>
    <mergeCell ref="C1:L1"/>
    <mergeCell ref="M1:W1"/>
    <mergeCell ref="X1:AE1"/>
    <mergeCell ref="AF1:AI6"/>
    <mergeCell ref="C2:AE2"/>
    <mergeCell ref="T7:AI7"/>
    <mergeCell ref="G8:G9"/>
    <mergeCell ref="B8:B9"/>
    <mergeCell ref="C8:C9"/>
    <mergeCell ref="D8:D9"/>
    <mergeCell ref="E8:E9"/>
    <mergeCell ref="AB8:AE8"/>
    <mergeCell ref="AF8:AI8"/>
    <mergeCell ref="S8:S9"/>
    <mergeCell ref="T8:W8"/>
    <mergeCell ref="X8:AA8"/>
    <mergeCell ref="R8:R9"/>
    <mergeCell ref="H8:K8"/>
    <mergeCell ref="L8:L9"/>
    <mergeCell ref="M8:M9"/>
    <mergeCell ref="N8:N9"/>
  </mergeCells>
  <pageMargins left="0.7" right="0.7" top="0.75" bottom="0.75" header="0.3" footer="0.3"/>
  <pageSetup scale="6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ICEC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coord.admon</cp:lastModifiedBy>
  <cp:lastPrinted>2015-03-04T17:45:29Z</cp:lastPrinted>
  <dcterms:created xsi:type="dcterms:W3CDTF">2014-10-09T16:24:35Z</dcterms:created>
  <dcterms:modified xsi:type="dcterms:W3CDTF">2015-03-04T18:34:06Z</dcterms:modified>
</cp:coreProperties>
</file>