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CA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R13" i="1" l="1"/>
  <c r="R12" i="1" s="1"/>
  <c r="Q13" i="1"/>
  <c r="Q12" i="1" s="1"/>
  <c r="P13" i="1"/>
  <c r="P12" i="1" s="1"/>
  <c r="P11" i="1" s="1"/>
  <c r="P10" i="1" s="1"/>
  <c r="O13" i="1"/>
  <c r="O12" i="1" s="1"/>
  <c r="N13" i="1"/>
  <c r="N12" i="1" s="1"/>
  <c r="S12" i="1"/>
  <c r="S11" i="1" s="1"/>
  <c r="S10" i="1" s="1"/>
  <c r="O11" i="1" l="1"/>
  <c r="O10" i="1" s="1"/>
  <c r="N11" i="1"/>
  <c r="N10" i="1" s="1"/>
  <c r="Q11" i="1"/>
  <c r="Q10" i="1" s="1"/>
  <c r="R11" i="1"/>
  <c r="R10" i="1" s="1"/>
</calcChain>
</file>

<file path=xl/sharedStrings.xml><?xml version="1.0" encoding="utf-8"?>
<sst xmlns="http://schemas.openxmlformats.org/spreadsheetml/2006/main" count="78" uniqueCount="55">
  <si>
    <t>GOBIERNO DEL ESTADO DE COLIMA</t>
  </si>
  <si>
    <t xml:space="preserve">Clave:
Emisión:
Versión:
Página: 1 de 1
</t>
  </si>
  <si>
    <t>Secretaria de Finanzas y Administración</t>
  </si>
  <si>
    <t xml:space="preserve">Clasificación Programática: </t>
  </si>
  <si>
    <t>Denominación del Pp:</t>
  </si>
  <si>
    <t>Eje de la Política Pública (PED):</t>
  </si>
  <si>
    <t>Unidad Presupuestal: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</si>
  <si>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</si>
  <si>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</si>
  <si>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</si>
  <si>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</si>
  <si>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</si>
  <si>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</si>
  <si>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</si>
  <si>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</si>
  <si>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</si>
  <si>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</si>
  <si>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</si>
  <si>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</si>
  <si>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</si>
  <si>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</si>
  <si>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</si>
  <si>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</si>
  <si>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</si>
  <si>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</si>
  <si>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</si>
  <si>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</si>
  <si>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</si>
  <si>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</si>
  <si>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</si>
  <si>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</si>
  <si>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</si>
  <si>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Propósito</t>
  </si>
  <si>
    <t>Porcentaje</t>
  </si>
  <si>
    <t>Componente</t>
  </si>
  <si>
    <t>Actividades</t>
  </si>
  <si>
    <t>E - Prestación de Servicios Públicos</t>
  </si>
  <si>
    <t>COMPROMISO CON LA GUBERNABILIDAD DEMOCRATICA, ORDEN Y SEGURIDAD</t>
  </si>
  <si>
    <t>IMPARTICION DE JUSTICIA ADMINISTRATIVA</t>
  </si>
  <si>
    <t>TRANS. INT. Y ASIGN. AL SECTOR PUBLICO (Tribunal de lo Contensioso Administrativo)</t>
  </si>
  <si>
    <t xml:space="preserve">Contribuir al mejoramiento integral de las condiciones de vida de los colimenses a través de políticas públicas que permitan al Estado mantener la estabilidad política  garantizar el respeto a la legalidad y contribuir notablemente a la gobernanza. </t>
  </si>
  <si>
    <t xml:space="preserve">Funcionamiento de impartición de justicia administrativa a nivel Estatal </t>
  </si>
  <si>
    <t xml:space="preserve">NOTA VEASE EL DIAGNOSTICO DEL FUNCIONAMIENTO EN LA PAGINA WEB DEL CIDE </t>
  </si>
  <si>
    <t>S/D</t>
  </si>
  <si>
    <t>Resolver las controversias administrativas y/o fiscales que se susciten entre los particulares y las autoridades municipales y/o estatales mediante la aplicación
irrestricta de las leyes.</t>
  </si>
  <si>
    <t xml:space="preserve">Índice de rezago </t>
  </si>
  <si>
    <t>Controversias administrativas y/o fiscales atendidas.</t>
  </si>
  <si>
    <t>G074</t>
  </si>
  <si>
    <t xml:space="preserve">Número de sentencias </t>
  </si>
  <si>
    <t>NUM DE SENTENCIAS / (entre) NUM DE DEMANDAS X (por) CIEN= 100%</t>
  </si>
  <si>
    <t>Actividades de apoyo administrativo.</t>
  </si>
  <si>
    <t>G074A01</t>
  </si>
  <si>
    <t>Porcentaje del presupuesto ejercido</t>
  </si>
  <si>
    <t xml:space="preserve">PRESUPUESTO EJERCIDO / (entre) PRESUPUESTO AUTORIZADO X (por) CIEN =100% </t>
  </si>
  <si>
    <t>NUMERO DE EXPEDIENTES EN TRAMITES  DE AÑOS ANTERIORES (entre) NUM DE SENTENCIAS DE EXPEDIENTES DE AÑOS ANTERIORES DICTADAS EN EL EJERCICIO 2014 - (menos) 1 X (por) 100 = 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</si>
</sst>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6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/>
    </xf>
    <xf numFmtId="3" fontId="4" fillId="0" borderId="3" xfId="0" applyNumberFormat="1" applyFont="1" applyBorder="1" applyAlignment="1">
      <alignment horizontal="right" vertical="center"/>
    </xf>
    <xf numFmtId="164" fontId="4" fillId="0" borderId="3" xfId="2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3" xfId="2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0" fontId="7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3" fontId="4" fillId="0" borderId="2" xfId="1" applyNumberFormat="1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3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3" fontId="4" fillId="0" borderId="3" xfId="1" applyNumberFormat="1" applyFont="1" applyBorder="1" applyAlignment="1">
      <alignment horizontal="right" vertical="top"/>
    </xf>
    <xf numFmtId="4" fontId="4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left" vertical="top"/>
    </xf>
    <xf numFmtId="9" fontId="4" fillId="0" borderId="3" xfId="2" applyFont="1" applyBorder="1" applyAlignment="1">
      <alignment horizontal="center" vertical="center" wrapText="1"/>
    </xf>
    <xf numFmtId="0" fontId="4" fillId="0" borderId="6" xfId="0" applyFont="1" applyBorder="1"/>
    <xf numFmtId="0" fontId="2" fillId="0" borderId="0" xfId="0" applyFont="1" applyAlignment="1">
      <alignment vertical="top"/>
    </xf>
    <xf numFmtId="0" fontId="7" fillId="0" borderId="3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 wrapText="1"/>
    </xf>
    <xf numFmtId="9" fontId="4" fillId="0" borderId="8" xfId="2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vertical="center"/>
    </xf>
    <xf numFmtId="9" fontId="4" fillId="0" borderId="3" xfId="0" applyNumberFormat="1" applyFont="1" applyBorder="1" applyAlignment="1">
      <alignment horizontal="center" vertical="center"/>
    </xf>
    <xf numFmtId="9" fontId="4" fillId="0" borderId="3" xfId="0" applyNumberFormat="1" applyFont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1161520</xdr:colOff>
      <xdr:row>4</xdr:row>
      <xdr:rowOff>167979</xdr:rowOff>
    </xdr:to>
    <xdr:pic>
      <xdr:nvPicPr>
        <xdr:cNvPr id="2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0"/>
          <a:ext cx="1161520" cy="1377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ATITUD\Desktop\DEP-AREA%20FUN%20SEG%20TRIME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22">
          <cell r="C122">
            <v>3375000</v>
          </cell>
        </row>
        <row r="267">
          <cell r="C267">
            <v>356441.72</v>
          </cell>
          <cell r="D267">
            <v>2488025.29</v>
          </cell>
          <cell r="E267">
            <v>0</v>
          </cell>
          <cell r="F267">
            <v>0</v>
          </cell>
          <cell r="G267">
            <v>2509063.13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4"/>
  <sheetViews>
    <sheetView tabSelected="1" topLeftCell="A5" zoomScale="70" zoomScaleNormal="70" workbookViewId="0">
      <selection activeCell="AN10" sqref="AN10"/>
    </sheetView>
  </sheetViews>
  <sheetFormatPr baseColWidth="10" defaultRowHeight="14.25" x14ac:dyDescent="0.2"/>
  <cols>
    <col min="1" max="1" width="15.7109375" style="1" customWidth="1"/>
    <col min="2" max="2" width="20.7109375" style="1" customWidth="1"/>
    <col min="3" max="3" width="30.7109375" style="1" customWidth="1"/>
    <col min="4" max="4" width="25.7109375" style="1" customWidth="1"/>
    <col min="5" max="5" width="30.7109375" style="1" customWidth="1"/>
    <col min="6" max="6" width="12" style="42" customWidth="1"/>
    <col min="7" max="7" width="14.42578125" style="1" customWidth="1"/>
    <col min="8" max="11" width="8.7109375" style="1" customWidth="1"/>
    <col min="12" max="12" width="13.85546875" style="1" customWidth="1"/>
    <col min="13" max="13" width="17.85546875" style="1" hidden="1" customWidth="1"/>
    <col min="14" max="15" width="13.7109375" style="1" hidden="1" customWidth="1"/>
    <col min="16" max="16" width="17" style="1" hidden="1" customWidth="1"/>
    <col min="17" max="19" width="13.7109375" style="1" hidden="1" customWidth="1"/>
    <col min="20" max="35" width="8.7109375" style="1" hidden="1" customWidth="1"/>
    <col min="36" max="16384" width="11.42578125" style="1"/>
  </cols>
  <sheetData>
    <row r="1" spans="1:35" ht="35.25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4" t="s">
        <v>1</v>
      </c>
      <c r="AG1" s="64"/>
      <c r="AH1" s="64"/>
      <c r="AI1" s="64"/>
    </row>
    <row r="2" spans="1:35" ht="30" customHeight="1" x14ac:dyDescent="0.2">
      <c r="C2" s="66" t="s">
        <v>2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4"/>
      <c r="AG2" s="64"/>
      <c r="AH2" s="64"/>
      <c r="AI2" s="64"/>
    </row>
    <row r="3" spans="1:35" ht="15" x14ac:dyDescent="0.2">
      <c r="C3" s="2" t="s">
        <v>3</v>
      </c>
      <c r="D3" s="3"/>
      <c r="E3" s="4" t="s">
        <v>36</v>
      </c>
      <c r="F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AF3" s="64"/>
      <c r="AG3" s="64"/>
      <c r="AH3" s="64"/>
      <c r="AI3" s="64"/>
    </row>
    <row r="4" spans="1:35" ht="15" x14ac:dyDescent="0.2">
      <c r="C4" s="2" t="s">
        <v>4</v>
      </c>
      <c r="D4" s="3"/>
      <c r="E4" s="4" t="s">
        <v>38</v>
      </c>
      <c r="F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AF4" s="64"/>
      <c r="AG4" s="64"/>
      <c r="AH4" s="64"/>
      <c r="AI4" s="64"/>
    </row>
    <row r="5" spans="1:35" ht="15" x14ac:dyDescent="0.2">
      <c r="C5" s="2" t="s">
        <v>5</v>
      </c>
      <c r="D5" s="4"/>
      <c r="E5" s="4" t="s">
        <v>37</v>
      </c>
      <c r="F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6"/>
      <c r="T5" s="6"/>
      <c r="U5" s="6"/>
      <c r="V5" s="6"/>
      <c r="AF5" s="64"/>
      <c r="AG5" s="64"/>
      <c r="AH5" s="64"/>
      <c r="AI5" s="64"/>
    </row>
    <row r="6" spans="1:35" ht="21" customHeight="1" x14ac:dyDescent="0.2">
      <c r="C6" s="2" t="s">
        <v>6</v>
      </c>
      <c r="D6" s="7"/>
      <c r="E6" s="8" t="s">
        <v>39</v>
      </c>
      <c r="F6" s="7"/>
      <c r="H6" s="7"/>
      <c r="I6" s="7"/>
      <c r="J6" s="7"/>
      <c r="K6" s="7"/>
      <c r="L6" s="7"/>
      <c r="M6" s="7"/>
      <c r="N6" s="7"/>
      <c r="O6" s="5"/>
      <c r="P6" s="5"/>
      <c r="Q6" s="5"/>
      <c r="R6" s="6"/>
      <c r="S6" s="6"/>
      <c r="T6" s="6"/>
      <c r="U6" s="6"/>
      <c r="V6" s="6"/>
      <c r="AF6" s="65"/>
      <c r="AG6" s="65"/>
      <c r="AH6" s="65"/>
      <c r="AI6" s="65"/>
    </row>
    <row r="7" spans="1:35" ht="27" customHeight="1" x14ac:dyDescent="0.2">
      <c r="A7" s="58" t="s">
        <v>7</v>
      </c>
      <c r="B7" s="61" t="s">
        <v>8</v>
      </c>
      <c r="C7" s="61"/>
      <c r="D7" s="61"/>
      <c r="E7" s="61"/>
      <c r="F7" s="61"/>
      <c r="G7" s="61"/>
      <c r="H7" s="62" t="s">
        <v>9</v>
      </c>
      <c r="I7" s="62"/>
      <c r="J7" s="62"/>
      <c r="K7" s="62"/>
      <c r="L7" s="62"/>
      <c r="M7" s="62"/>
      <c r="N7" s="61" t="s">
        <v>10</v>
      </c>
      <c r="O7" s="61"/>
      <c r="P7" s="61"/>
      <c r="Q7" s="61"/>
      <c r="R7" s="61"/>
      <c r="S7" s="61"/>
      <c r="T7" s="53" t="s">
        <v>11</v>
      </c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5"/>
    </row>
    <row r="8" spans="1:35" ht="21.75" customHeight="1" x14ac:dyDescent="0.2">
      <c r="A8" s="60"/>
      <c r="B8" s="61" t="s">
        <v>12</v>
      </c>
      <c r="C8" s="61" t="s">
        <v>13</v>
      </c>
      <c r="D8" s="61" t="s">
        <v>14</v>
      </c>
      <c r="E8" s="61" t="s">
        <v>15</v>
      </c>
      <c r="F8" s="62" t="s">
        <v>16</v>
      </c>
      <c r="G8" s="62" t="s">
        <v>17</v>
      </c>
      <c r="H8" s="61" t="s">
        <v>18</v>
      </c>
      <c r="I8" s="61"/>
      <c r="J8" s="61"/>
      <c r="K8" s="61"/>
      <c r="L8" s="56" t="s">
        <v>19</v>
      </c>
      <c r="M8" s="56" t="s">
        <v>20</v>
      </c>
      <c r="N8" s="57" t="s">
        <v>21</v>
      </c>
      <c r="O8" s="58" t="s">
        <v>22</v>
      </c>
      <c r="P8" s="58" t="s">
        <v>23</v>
      </c>
      <c r="Q8" s="58" t="s">
        <v>24</v>
      </c>
      <c r="R8" s="67" t="s">
        <v>25</v>
      </c>
      <c r="S8" s="57" t="s">
        <v>26</v>
      </c>
      <c r="T8" s="53" t="s">
        <v>23</v>
      </c>
      <c r="U8" s="54"/>
      <c r="V8" s="54"/>
      <c r="W8" s="55"/>
      <c r="X8" s="53" t="s">
        <v>24</v>
      </c>
      <c r="Y8" s="54"/>
      <c r="Z8" s="54"/>
      <c r="AA8" s="55"/>
      <c r="AB8" s="68" t="s">
        <v>25</v>
      </c>
      <c r="AC8" s="69"/>
      <c r="AD8" s="69"/>
      <c r="AE8" s="70"/>
      <c r="AF8" s="53" t="s">
        <v>26</v>
      </c>
      <c r="AG8" s="54"/>
      <c r="AH8" s="54"/>
      <c r="AI8" s="55"/>
    </row>
    <row r="9" spans="1:35" ht="15" x14ac:dyDescent="0.2">
      <c r="A9" s="59"/>
      <c r="B9" s="61"/>
      <c r="C9" s="61"/>
      <c r="D9" s="61"/>
      <c r="E9" s="61"/>
      <c r="F9" s="62"/>
      <c r="G9" s="62"/>
      <c r="H9" s="9" t="s">
        <v>27</v>
      </c>
      <c r="I9" s="9" t="s">
        <v>28</v>
      </c>
      <c r="J9" s="9" t="s">
        <v>29</v>
      </c>
      <c r="K9" s="9" t="s">
        <v>30</v>
      </c>
      <c r="L9" s="56"/>
      <c r="M9" s="56"/>
      <c r="N9" s="57"/>
      <c r="O9" s="59"/>
      <c r="P9" s="59"/>
      <c r="Q9" s="59"/>
      <c r="R9" s="67"/>
      <c r="S9" s="57"/>
      <c r="T9" s="10" t="s">
        <v>27</v>
      </c>
      <c r="U9" s="10" t="s">
        <v>28</v>
      </c>
      <c r="V9" s="10" t="s">
        <v>29</v>
      </c>
      <c r="W9" s="10" t="s">
        <v>30</v>
      </c>
      <c r="X9" s="10" t="s">
        <v>27</v>
      </c>
      <c r="Y9" s="10" t="s">
        <v>28</v>
      </c>
      <c r="Z9" s="10" t="s">
        <v>29</v>
      </c>
      <c r="AA9" s="10" t="s">
        <v>30</v>
      </c>
      <c r="AB9" s="10" t="s">
        <v>27</v>
      </c>
      <c r="AC9" s="10" t="s">
        <v>28</v>
      </c>
      <c r="AD9" s="10" t="s">
        <v>29</v>
      </c>
      <c r="AE9" s="10" t="s">
        <v>30</v>
      </c>
      <c r="AF9" s="10" t="s">
        <v>27</v>
      </c>
      <c r="AG9" s="10" t="s">
        <v>28</v>
      </c>
      <c r="AH9" s="10" t="s">
        <v>29</v>
      </c>
      <c r="AI9" s="10" t="s">
        <v>30</v>
      </c>
    </row>
    <row r="10" spans="1:35" ht="102" x14ac:dyDescent="0.2">
      <c r="A10" s="11" t="s">
        <v>31</v>
      </c>
      <c r="B10" s="12"/>
      <c r="C10" s="12" t="s">
        <v>40</v>
      </c>
      <c r="D10" s="12" t="s">
        <v>41</v>
      </c>
      <c r="E10" s="12" t="s">
        <v>42</v>
      </c>
      <c r="F10" s="48" t="s">
        <v>43</v>
      </c>
      <c r="G10" s="48" t="s">
        <v>43</v>
      </c>
      <c r="H10" s="13"/>
      <c r="I10" s="13"/>
      <c r="J10" s="13"/>
      <c r="K10" s="14"/>
      <c r="L10" s="15"/>
      <c r="M10" s="13"/>
      <c r="N10" s="16">
        <f>N11</f>
        <v>356441.72</v>
      </c>
      <c r="O10" s="16">
        <f t="shared" ref="O10:S10" si="0">O11</f>
        <v>2488025.29</v>
      </c>
      <c r="P10" s="16">
        <f t="shared" si="0"/>
        <v>0</v>
      </c>
      <c r="Q10" s="16">
        <f t="shared" si="0"/>
        <v>0</v>
      </c>
      <c r="R10" s="16">
        <f t="shared" si="0"/>
        <v>2509063.13</v>
      </c>
      <c r="S10" s="16">
        <f t="shared" si="0"/>
        <v>0</v>
      </c>
      <c r="T10" s="17">
        <v>6.6149945586550937E-4</v>
      </c>
      <c r="U10" s="18">
        <v>0</v>
      </c>
      <c r="V10" s="19"/>
      <c r="W10" s="20"/>
      <c r="X10" s="21">
        <v>7.0638872764811045E-4</v>
      </c>
      <c r="Y10" s="22">
        <v>0</v>
      </c>
      <c r="Z10" s="20"/>
      <c r="AA10" s="20"/>
      <c r="AB10" s="21">
        <v>0.37953886377068768</v>
      </c>
      <c r="AC10" s="22">
        <v>1.8393148041832228</v>
      </c>
      <c r="AD10" s="20"/>
      <c r="AE10" s="20"/>
      <c r="AF10" s="21">
        <v>0.87778605145925392</v>
      </c>
      <c r="AG10" s="22">
        <v>0</v>
      </c>
      <c r="AH10" s="20"/>
      <c r="AI10" s="23"/>
    </row>
    <row r="11" spans="1:35" ht="89.25" x14ac:dyDescent="0.2">
      <c r="A11" s="24" t="s">
        <v>32</v>
      </c>
      <c r="B11" s="25"/>
      <c r="C11" s="26" t="s">
        <v>44</v>
      </c>
      <c r="D11" s="12" t="s">
        <v>45</v>
      </c>
      <c r="E11" s="12" t="s">
        <v>54</v>
      </c>
      <c r="F11" s="49" t="s">
        <v>33</v>
      </c>
      <c r="G11" s="49">
        <v>0.66</v>
      </c>
      <c r="H11" s="13"/>
      <c r="I11" s="13"/>
      <c r="J11" s="13"/>
      <c r="K11" s="14"/>
      <c r="L11" s="50">
        <v>0.6321</v>
      </c>
      <c r="M11" s="13"/>
      <c r="N11" s="27">
        <f t="shared" ref="N11:S11" si="1">SUM(N12:N12)</f>
        <v>356441.72</v>
      </c>
      <c r="O11" s="27">
        <f t="shared" si="1"/>
        <v>2488025.29</v>
      </c>
      <c r="P11" s="27">
        <f t="shared" si="1"/>
        <v>0</v>
      </c>
      <c r="Q11" s="27">
        <f t="shared" si="1"/>
        <v>0</v>
      </c>
      <c r="R11" s="27">
        <f t="shared" si="1"/>
        <v>2509063.13</v>
      </c>
      <c r="S11" s="27">
        <f t="shared" si="1"/>
        <v>0</v>
      </c>
      <c r="T11" s="28">
        <v>6.6149945586550937E-4</v>
      </c>
      <c r="U11" s="29">
        <v>0</v>
      </c>
      <c r="V11" s="30"/>
      <c r="W11" s="31"/>
      <c r="X11" s="32">
        <v>7.0638872764811045E-4</v>
      </c>
      <c r="Y11" s="33">
        <v>0</v>
      </c>
      <c r="Z11" s="31"/>
      <c r="AA11" s="31"/>
      <c r="AB11" s="32">
        <v>0.37953886377068768</v>
      </c>
      <c r="AC11" s="33">
        <v>1.8393148041832228</v>
      </c>
      <c r="AD11" s="31"/>
      <c r="AE11" s="31"/>
      <c r="AF11" s="32">
        <v>0.87778605145925392</v>
      </c>
      <c r="AG11" s="33">
        <v>0</v>
      </c>
      <c r="AH11" s="31"/>
      <c r="AI11" s="34"/>
    </row>
    <row r="12" spans="1:35" ht="38.25" x14ac:dyDescent="0.2">
      <c r="A12" s="43" t="s">
        <v>34</v>
      </c>
      <c r="B12" s="35" t="s">
        <v>47</v>
      </c>
      <c r="C12" s="36" t="s">
        <v>46</v>
      </c>
      <c r="D12" s="36" t="s">
        <v>48</v>
      </c>
      <c r="E12" s="36" t="s">
        <v>49</v>
      </c>
      <c r="F12" s="49" t="s">
        <v>33</v>
      </c>
      <c r="G12" s="44">
        <v>0.7</v>
      </c>
      <c r="H12" s="13"/>
      <c r="I12" s="13"/>
      <c r="J12" s="13"/>
      <c r="K12" s="14"/>
      <c r="L12" s="50">
        <v>0.85329999999999995</v>
      </c>
      <c r="M12" s="13"/>
      <c r="N12" s="37">
        <f t="shared" ref="N12:S12" si="2">N13</f>
        <v>356441.72</v>
      </c>
      <c r="O12" s="37">
        <f t="shared" si="2"/>
        <v>2488025.29</v>
      </c>
      <c r="P12" s="37">
        <f t="shared" si="2"/>
        <v>0</v>
      </c>
      <c r="Q12" s="37">
        <f t="shared" si="2"/>
        <v>0</v>
      </c>
      <c r="R12" s="37">
        <f t="shared" si="2"/>
        <v>2509063.13</v>
      </c>
      <c r="S12" s="37">
        <f t="shared" si="2"/>
        <v>0</v>
      </c>
      <c r="T12" s="17">
        <v>0</v>
      </c>
      <c r="U12" s="18">
        <v>0</v>
      </c>
      <c r="V12" s="19"/>
      <c r="W12" s="20"/>
      <c r="X12" s="21">
        <v>0</v>
      </c>
      <c r="Y12" s="22">
        <v>0</v>
      </c>
      <c r="Z12" s="20"/>
      <c r="AA12" s="20"/>
      <c r="AB12" s="21">
        <v>0.30028470184660622</v>
      </c>
      <c r="AC12" s="22">
        <v>7.0391960009619527</v>
      </c>
      <c r="AD12" s="20"/>
      <c r="AE12" s="20"/>
      <c r="AF12" s="21">
        <v>2.3547967766364173</v>
      </c>
      <c r="AG12" s="22">
        <v>0</v>
      </c>
      <c r="AH12" s="20"/>
      <c r="AI12" s="23"/>
    </row>
    <row r="13" spans="1:35" ht="38.25" x14ac:dyDescent="0.2">
      <c r="A13" s="47" t="s">
        <v>35</v>
      </c>
      <c r="B13" s="39" t="s">
        <v>51</v>
      </c>
      <c r="C13" s="38" t="s">
        <v>50</v>
      </c>
      <c r="D13" s="38" t="s">
        <v>52</v>
      </c>
      <c r="E13" s="36" t="s">
        <v>53</v>
      </c>
      <c r="F13" s="49" t="s">
        <v>33</v>
      </c>
      <c r="G13" s="44">
        <v>1</v>
      </c>
      <c r="H13" s="51">
        <v>1</v>
      </c>
      <c r="I13" s="51">
        <v>1</v>
      </c>
      <c r="J13" s="51">
        <v>1</v>
      </c>
      <c r="K13" s="52">
        <v>1</v>
      </c>
      <c r="L13" s="52">
        <v>1</v>
      </c>
      <c r="M13" s="45"/>
      <c r="N13" s="40">
        <f>[1]Sheet1!C267</f>
        <v>356441.72</v>
      </c>
      <c r="O13" s="40">
        <f>[1]Sheet1!D267</f>
        <v>2488025.29</v>
      </c>
      <c r="P13" s="40">
        <f>[1]Sheet1!E267</f>
        <v>0</v>
      </c>
      <c r="Q13" s="40">
        <f>[1]Sheet1!F267</f>
        <v>0</v>
      </c>
      <c r="R13" s="40">
        <f>[1]Sheet1!G267</f>
        <v>2509063.13</v>
      </c>
      <c r="S13" s="40"/>
      <c r="T13" s="17">
        <v>0</v>
      </c>
      <c r="U13" s="18">
        <v>0</v>
      </c>
      <c r="V13" s="41"/>
      <c r="W13" s="20"/>
      <c r="X13" s="21">
        <v>0</v>
      </c>
      <c r="Y13" s="22">
        <v>0</v>
      </c>
      <c r="Z13" s="20"/>
      <c r="AA13" s="20"/>
      <c r="AB13" s="21">
        <v>0.30028470184660622</v>
      </c>
      <c r="AC13" s="22">
        <v>7.0391960009619527</v>
      </c>
      <c r="AD13" s="20"/>
      <c r="AE13" s="20"/>
      <c r="AF13" s="21">
        <v>2.3547967766364173</v>
      </c>
      <c r="AG13" s="22">
        <v>0</v>
      </c>
      <c r="AH13" s="20"/>
      <c r="AI13" s="23"/>
    </row>
    <row r="14" spans="1:35" x14ac:dyDescent="0.2">
      <c r="C14" s="46"/>
      <c r="D14" s="46"/>
      <c r="E14" s="46"/>
    </row>
  </sheetData>
  <mergeCells count="29">
    <mergeCell ref="X8:AA8"/>
    <mergeCell ref="C1:L1"/>
    <mergeCell ref="M1:W1"/>
    <mergeCell ref="X1:AE1"/>
    <mergeCell ref="AF1:AI6"/>
    <mergeCell ref="C2:AE2"/>
    <mergeCell ref="T7:AI7"/>
    <mergeCell ref="G8:G9"/>
    <mergeCell ref="P8:P9"/>
    <mergeCell ref="Q8:Q9"/>
    <mergeCell ref="R8:R9"/>
    <mergeCell ref="H8:K8"/>
    <mergeCell ref="L8:L9"/>
    <mergeCell ref="AB8:AE8"/>
    <mergeCell ref="AF8:AI8"/>
    <mergeCell ref="S8:S9"/>
    <mergeCell ref="T8:W8"/>
    <mergeCell ref="M8:M9"/>
    <mergeCell ref="N8:N9"/>
    <mergeCell ref="O8:O9"/>
    <mergeCell ref="A7:A9"/>
    <mergeCell ref="B7:G7"/>
    <mergeCell ref="H7:M7"/>
    <mergeCell ref="N7:S7"/>
    <mergeCell ref="B8:B9"/>
    <mergeCell ref="C8:C9"/>
    <mergeCell ref="D8:D9"/>
    <mergeCell ref="E8:E9"/>
    <mergeCell ref="F8:F9"/>
  </mergeCells>
  <pageMargins left="0.7" right="0.7" top="0.75" bottom="0.75" header="0.3" footer="0.3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2015-03-04T19:18:48Z</cp:lastPrinted>
  <dcterms:created xsi:type="dcterms:W3CDTF">2014-10-09T16:24:35Z</dcterms:created>
  <dcterms:modified xsi:type="dcterms:W3CDTF">2015-03-04T21:16:18Z</dcterms:modified>
</cp:coreProperties>
</file>