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firstSheet="3" activeTab="3"/>
  </bookViews>
  <sheets>
    <sheet name="ENERO" sheetId="3" state="hidden" r:id="rId1"/>
    <sheet name="FEBRERO" sheetId="2" state="hidden" r:id="rId2"/>
    <sheet name="MARZO" sheetId="1" state="hidden" r:id="rId3"/>
    <sheet name="TRIMESTRAL ENE-MARZO" sheetId="4" r:id="rId4"/>
    <sheet name="3ER AJUSTE 2014" sheetId="5" state="hidden" r:id="rId5"/>
  </sheets>
  <calcPr calcId="125725"/>
</workbook>
</file>

<file path=xl/calcChain.xml><?xml version="1.0" encoding="utf-8"?>
<calcChain xmlns="http://schemas.openxmlformats.org/spreadsheetml/2006/main">
  <c r="J17" i="5"/>
  <c r="E4"/>
  <c r="E5"/>
  <c r="E6"/>
  <c r="E7"/>
  <c r="E8"/>
  <c r="E9"/>
  <c r="E10"/>
  <c r="E11"/>
  <c r="E12"/>
  <c r="E13"/>
  <c r="D14"/>
  <c r="C14"/>
  <c r="B14"/>
  <c r="I5" i="4"/>
  <c r="I6"/>
  <c r="I7"/>
  <c r="I8"/>
  <c r="I9"/>
  <c r="I10"/>
  <c r="I11"/>
  <c r="I12"/>
  <c r="I13"/>
  <c r="I4"/>
  <c r="H5"/>
  <c r="H6"/>
  <c r="H7"/>
  <c r="H8"/>
  <c r="H9"/>
  <c r="H10"/>
  <c r="H11"/>
  <c r="H12"/>
  <c r="H13"/>
  <c r="H4"/>
  <c r="G5"/>
  <c r="G6"/>
  <c r="G7"/>
  <c r="G8"/>
  <c r="G9"/>
  <c r="G10"/>
  <c r="G11"/>
  <c r="G12"/>
  <c r="G13"/>
  <c r="G4"/>
  <c r="F5"/>
  <c r="F6"/>
  <c r="F7"/>
  <c r="F8"/>
  <c r="F9"/>
  <c r="F10"/>
  <c r="F11"/>
  <c r="F12"/>
  <c r="F13"/>
  <c r="F4"/>
  <c r="E5"/>
  <c r="E6"/>
  <c r="E7"/>
  <c r="E8"/>
  <c r="E9"/>
  <c r="E10"/>
  <c r="E11"/>
  <c r="E12"/>
  <c r="E13"/>
  <c r="E4"/>
  <c r="D5"/>
  <c r="D6"/>
  <c r="D7"/>
  <c r="D8"/>
  <c r="D9"/>
  <c r="D10"/>
  <c r="D11"/>
  <c r="D12"/>
  <c r="D13"/>
  <c r="D4"/>
  <c r="C5"/>
  <c r="C6"/>
  <c r="C7"/>
  <c r="C8"/>
  <c r="C9"/>
  <c r="C10"/>
  <c r="C11"/>
  <c r="C12"/>
  <c r="C13"/>
  <c r="C4"/>
  <c r="B5"/>
  <c r="B6"/>
  <c r="B7"/>
  <c r="B8"/>
  <c r="B9"/>
  <c r="B10"/>
  <c r="B11"/>
  <c r="B12"/>
  <c r="B13"/>
  <c r="B4"/>
  <c r="I14"/>
  <c r="G14"/>
  <c r="C14"/>
  <c r="J12"/>
  <c r="J10"/>
  <c r="J8"/>
  <c r="J6"/>
  <c r="I14" i="2"/>
  <c r="H14"/>
  <c r="G14"/>
  <c r="F14"/>
  <c r="E14"/>
  <c r="D14"/>
  <c r="C14"/>
  <c r="B14"/>
  <c r="J13"/>
  <c r="J12"/>
  <c r="J11"/>
  <c r="J10"/>
  <c r="J9"/>
  <c r="J8"/>
  <c r="J7"/>
  <c r="J6"/>
  <c r="J5"/>
  <c r="J4"/>
  <c r="J14" s="1"/>
  <c r="E14" i="4" l="1"/>
  <c r="H14"/>
  <c r="D14"/>
  <c r="F14"/>
  <c r="E14" i="5"/>
  <c r="B14" i="4"/>
  <c r="J13"/>
  <c r="J11"/>
  <c r="J9"/>
  <c r="J7"/>
  <c r="J4"/>
  <c r="J5"/>
  <c r="J14" l="1"/>
  <c r="I14" i="3" l="1"/>
  <c r="H14"/>
  <c r="G14"/>
  <c r="F14"/>
  <c r="E14"/>
  <c r="D14"/>
  <c r="C14"/>
  <c r="B14"/>
  <c r="J13"/>
  <c r="J12"/>
  <c r="J11"/>
  <c r="J10"/>
  <c r="J9"/>
  <c r="J8"/>
  <c r="J7"/>
  <c r="J6"/>
  <c r="J5"/>
  <c r="J4"/>
  <c r="J14" s="1"/>
  <c r="H14" i="1" l="1"/>
  <c r="J13"/>
  <c r="J12"/>
  <c r="J11"/>
  <c r="J10"/>
  <c r="J9"/>
  <c r="J8"/>
  <c r="J7"/>
  <c r="J6"/>
  <c r="J5"/>
  <c r="J4"/>
  <c r="I14" l="1"/>
  <c r="E14" l="1"/>
  <c r="G14" l="1"/>
  <c r="F14"/>
  <c r="D14"/>
  <c r="C14"/>
  <c r="B14"/>
  <c r="J14" l="1"/>
</calcChain>
</file>

<file path=xl/sharedStrings.xml><?xml version="1.0" encoding="utf-8"?>
<sst xmlns="http://schemas.openxmlformats.org/spreadsheetml/2006/main" count="108" uniqueCount="42">
  <si>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</si>
  <si>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</si>
  <si>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</si>
  <si>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</si>
  <si>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</si>
  <si>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</si>
  <si>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</si>
  <si>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</t>
  </si>
  <si>
    <t>de la Ley de Coordinación Fiscal (Gasolinas)</t>
  </si>
  <si>
    <t>Fondo de Compensación del Impuesto Sobre Automóviles Nuevos</t>
  </si>
  <si>
    <t>Total</t>
  </si>
  <si>
    <t>TOTAL: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</si>
  <si>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</si>
  <si>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</si>
  <si>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</si>
  <si>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</si>
  <si>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</si>
  <si>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</si>
  <si>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</si>
  <si>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</si>
  <si>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</si>
  <si>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</si>
  <si>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PARTICIPACIONES FEDERALES MINISTRADAS A LOS MUNICIPIOS EN EL MES DE MARZO DEL EJERCICIO FISCAL 2015.</t>
  </si>
  <si>
    <t>PARTICIPACIONES A MUNICIPIOS EN EL MES DE ENERO 2015</t>
  </si>
  <si>
    <t>MUNICIPIO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</si>
  <si>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</si>
  <si>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</si>
  <si>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</si>
  <si>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</si>
  <si>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</si>
  <si>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</si>
  <si>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</si>
  <si>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</si>
  <si>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</si>
  <si>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</si>
  <si>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 xml:space="preserve">T O T A L E S </t>
  </si>
  <si>
    <t>PARTICIPACIONES FEDERALES MINISTRADAS A LOS MUNICIPIOS EN EL MES DE FEBRERO DEL EJERCICIO FISCAL 2014.</t>
  </si>
  <si>
    <t xml:space="preserve">PAGO DEL 3ER AJUSTE DE 2014 </t>
  </si>
  <si>
    <t>TOTAL</t>
  </si>
  <si>
    <t>Art. 4o-A, Fracción I de la Ley de Coordinación Fiscal (Gasolinas)</t>
  </si>
  <si>
    <t>Impuesto sobre Tenencia o Uso de Vehículos</t>
  </si>
  <si>
    <t>PARTICIPACIONES FEDERALES MINISTRADAS A LOS MUNICIPIOS EN PRIMER TRIMESTRE DEL EJERCICIO FISCAL 2015.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</si>
</sst>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0" fillId="0" borderId="0"/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4" fontId="2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0" fillId="0" borderId="0" xfId="0" applyNumberFormat="1"/>
    <xf numFmtId="3" fontId="7" fillId="0" borderId="0" xfId="0" applyNumberFormat="1" applyFont="1" applyAlignment="1">
      <alignment wrapText="1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 shrinkToFit="1"/>
    </xf>
    <xf numFmtId="3" fontId="8" fillId="2" borderId="5" xfId="0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3" fontId="2" fillId="0" borderId="6" xfId="0" applyNumberFormat="1" applyFont="1" applyBorder="1" applyAlignment="1">
      <alignment horizontal="center"/>
    </xf>
    <xf numFmtId="3" fontId="11" fillId="0" borderId="7" xfId="2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11" fillId="0" borderId="2" xfId="1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11" fillId="0" borderId="9" xfId="2" applyNumberFormat="1" applyFont="1" applyFill="1" applyBorder="1" applyAlignment="1">
      <alignment horizontal="center"/>
    </xf>
    <xf numFmtId="3" fontId="12" fillId="0" borderId="0" xfId="0" applyNumberFormat="1" applyFont="1" applyFill="1"/>
    <xf numFmtId="3" fontId="0" fillId="0" borderId="0" xfId="0" applyNumberFormat="1" applyFont="1"/>
    <xf numFmtId="3" fontId="2" fillId="0" borderId="10" xfId="0" applyNumberFormat="1" applyFont="1" applyBorder="1" applyAlignment="1">
      <alignment horizontal="center"/>
    </xf>
    <xf numFmtId="3" fontId="11" fillId="0" borderId="1" xfId="2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1" fillId="0" borderId="11" xfId="1" applyNumberFormat="1" applyFont="1" applyBorder="1" applyAlignment="1">
      <alignment horizontal="center"/>
    </xf>
    <xf numFmtId="3" fontId="12" fillId="0" borderId="0" xfId="0" applyNumberFormat="1" applyFont="1"/>
    <xf numFmtId="3" fontId="2" fillId="0" borderId="12" xfId="0" applyNumberFormat="1" applyFont="1" applyBorder="1" applyAlignment="1">
      <alignment horizontal="center" wrapText="1"/>
    </xf>
    <xf numFmtId="3" fontId="11" fillId="0" borderId="13" xfId="2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1" fillId="0" borderId="14" xfId="1" applyNumberFormat="1" applyFont="1" applyBorder="1" applyAlignment="1">
      <alignment horizontal="center"/>
    </xf>
    <xf numFmtId="3" fontId="11" fillId="0" borderId="15" xfId="2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/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4" fontId="0" fillId="3" borderId="0" xfId="3" applyFont="1" applyFill="1" applyBorder="1"/>
    <xf numFmtId="0" fontId="0" fillId="0" borderId="0" xfId="0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opLeftCell="A4" zoomScale="90" zoomScaleNormal="90" workbookViewId="0">
      <selection activeCell="A14" sqref="A14:I15"/>
    </sheetView>
  </sheetViews>
  <sheetFormatPr baseColWidth="10" defaultRowHeight="15"/>
  <cols>
    <col min="1" max="1" width="22.42578125" style="11" customWidth="1"/>
    <col min="2" max="2" width="19.28515625" style="11" customWidth="1"/>
    <col min="3" max="3" width="18.42578125" style="11" customWidth="1"/>
    <col min="4" max="4" width="15.5703125" style="11" customWidth="1"/>
    <col min="5" max="5" width="17.140625" style="11" customWidth="1"/>
    <col min="6" max="6" width="17.5703125" style="11" customWidth="1"/>
    <col min="7" max="7" width="18.85546875" style="11" customWidth="1"/>
    <col min="8" max="8" width="16.5703125" style="11" customWidth="1"/>
    <col min="9" max="9" width="18" style="11" customWidth="1"/>
    <col min="10" max="10" width="17" style="11" customWidth="1"/>
    <col min="11" max="16384" width="11.42578125" style="11"/>
  </cols>
  <sheetData>
    <row r="1" spans="1:1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1" ht="21" thickBo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12"/>
    </row>
    <row r="3" spans="1:11" ht="96.75" customHeight="1" thickBot="1">
      <c r="A3" s="13" t="s">
        <v>24</v>
      </c>
      <c r="B3" s="14" t="s">
        <v>1</v>
      </c>
      <c r="C3" s="14" t="s">
        <v>6</v>
      </c>
      <c r="D3" s="14" t="s">
        <v>39</v>
      </c>
      <c r="E3" s="14" t="s">
        <v>5</v>
      </c>
      <c r="F3" s="14" t="s">
        <v>3</v>
      </c>
      <c r="G3" s="15" t="s">
        <v>9</v>
      </c>
      <c r="H3" s="15" t="s">
        <v>40</v>
      </c>
      <c r="I3" s="14" t="s">
        <v>2</v>
      </c>
      <c r="J3" s="16" t="s">
        <v>10</v>
      </c>
      <c r="K3" s="17"/>
    </row>
    <row r="4" spans="1:11" s="25" customFormat="1" ht="30" customHeight="1">
      <c r="A4" s="18" t="s">
        <v>25</v>
      </c>
      <c r="B4" s="19">
        <v>2814654.8929575998</v>
      </c>
      <c r="C4" s="20">
        <v>0</v>
      </c>
      <c r="D4" s="20">
        <v>135651.30225390001</v>
      </c>
      <c r="E4" s="20">
        <v>0</v>
      </c>
      <c r="F4" s="19">
        <v>22314.58236</v>
      </c>
      <c r="G4" s="19">
        <v>11308.671384000001</v>
      </c>
      <c r="H4" s="21">
        <v>648.13</v>
      </c>
      <c r="I4" s="22">
        <v>0</v>
      </c>
      <c r="J4" s="23">
        <f t="shared" ref="J4:J13" si="0">B4+C4+D4+E4+F4+G4+H4+I4</f>
        <v>2984577.5789554999</v>
      </c>
      <c r="K4" s="24"/>
    </row>
    <row r="5" spans="1:11" s="25" customFormat="1" ht="30" customHeight="1">
      <c r="A5" s="26" t="s">
        <v>26</v>
      </c>
      <c r="B5" s="27">
        <v>12236499.878372001</v>
      </c>
      <c r="C5" s="28">
        <v>0</v>
      </c>
      <c r="D5" s="28">
        <v>450997.94363399997</v>
      </c>
      <c r="E5" s="28">
        <v>0</v>
      </c>
      <c r="F5" s="27">
        <v>92999.226599999995</v>
      </c>
      <c r="G5" s="27">
        <v>47130.512040000001</v>
      </c>
      <c r="H5" s="29">
        <v>1273.1199999999999</v>
      </c>
      <c r="I5" s="28">
        <v>0</v>
      </c>
      <c r="J5" s="23">
        <f t="shared" si="0"/>
        <v>12828900.680646</v>
      </c>
      <c r="K5" s="30"/>
    </row>
    <row r="6" spans="1:11" s="25" customFormat="1" ht="30" customHeight="1">
      <c r="A6" s="26" t="s">
        <v>27</v>
      </c>
      <c r="B6" s="27">
        <v>2707220.9077144</v>
      </c>
      <c r="C6" s="28">
        <v>0</v>
      </c>
      <c r="D6" s="28">
        <v>101704.6383093</v>
      </c>
      <c r="E6" s="28">
        <v>0</v>
      </c>
      <c r="F6" s="27">
        <v>23360.987160000001</v>
      </c>
      <c r="G6" s="27">
        <v>11838.972504000001</v>
      </c>
      <c r="H6" s="29">
        <v>532.39</v>
      </c>
      <c r="I6" s="28">
        <v>0</v>
      </c>
      <c r="J6" s="23">
        <f t="shared" si="0"/>
        <v>2844657.8956877002</v>
      </c>
      <c r="K6" s="30"/>
    </row>
    <row r="7" spans="1:11" s="25" customFormat="1" ht="30" customHeight="1">
      <c r="A7" s="26" t="s">
        <v>28</v>
      </c>
      <c r="B7" s="27">
        <v>2389539.7685543997</v>
      </c>
      <c r="C7" s="28">
        <v>0</v>
      </c>
      <c r="D7" s="28">
        <v>183674.7327465</v>
      </c>
      <c r="E7" s="28">
        <v>0</v>
      </c>
      <c r="F7" s="27">
        <v>18739.365959999999</v>
      </c>
      <c r="G7" s="27">
        <v>9496.8092240000005</v>
      </c>
      <c r="H7" s="29">
        <v>1145.81</v>
      </c>
      <c r="I7" s="28">
        <v>0</v>
      </c>
      <c r="J7" s="23">
        <f t="shared" si="0"/>
        <v>2602596.4864849001</v>
      </c>
      <c r="K7" s="30"/>
    </row>
    <row r="8" spans="1:11" s="25" customFormat="1" ht="30" customHeight="1">
      <c r="A8" s="26" t="s">
        <v>29</v>
      </c>
      <c r="B8" s="27">
        <v>2999487.5557415998</v>
      </c>
      <c r="C8" s="28">
        <v>0</v>
      </c>
      <c r="D8" s="28">
        <v>177746.24837339998</v>
      </c>
      <c r="E8" s="28">
        <v>0</v>
      </c>
      <c r="F8" s="27">
        <v>21058.8966</v>
      </c>
      <c r="G8" s="27">
        <v>10672.310040000002</v>
      </c>
      <c r="H8" s="29">
        <v>972.2</v>
      </c>
      <c r="I8" s="28">
        <v>0</v>
      </c>
      <c r="J8" s="23">
        <f t="shared" si="0"/>
        <v>3209937.2107549999</v>
      </c>
      <c r="K8" s="30"/>
    </row>
    <row r="9" spans="1:11" s="25" customFormat="1" ht="30" customHeight="1">
      <c r="A9" s="26" t="s">
        <v>30</v>
      </c>
      <c r="B9" s="27">
        <v>3261718.8960663998</v>
      </c>
      <c r="C9" s="28">
        <v>0</v>
      </c>
      <c r="D9" s="28">
        <v>99701.406146700014</v>
      </c>
      <c r="E9" s="28">
        <v>0</v>
      </c>
      <c r="F9" s="27">
        <v>24590.5128</v>
      </c>
      <c r="G9" s="27">
        <v>12462.07632</v>
      </c>
      <c r="H9" s="29">
        <v>983.77</v>
      </c>
      <c r="I9" s="28">
        <v>0</v>
      </c>
      <c r="J9" s="23">
        <f t="shared" si="0"/>
        <v>3399456.6613330999</v>
      </c>
      <c r="K9" s="30"/>
    </row>
    <row r="10" spans="1:11" s="25" customFormat="1" ht="30" customHeight="1">
      <c r="A10" s="26" t="s">
        <v>31</v>
      </c>
      <c r="B10" s="27">
        <v>12971787.3150096</v>
      </c>
      <c r="C10" s="28">
        <v>0</v>
      </c>
      <c r="D10" s="28">
        <v>495529.25319449999</v>
      </c>
      <c r="E10" s="28">
        <v>0</v>
      </c>
      <c r="F10" s="27">
        <v>95998.920359999989</v>
      </c>
      <c r="G10" s="27">
        <v>48650.708584</v>
      </c>
      <c r="H10" s="29">
        <v>1400.43</v>
      </c>
      <c r="I10" s="28">
        <v>0</v>
      </c>
      <c r="J10" s="23">
        <f t="shared" si="0"/>
        <v>13613366.627148099</v>
      </c>
      <c r="K10" s="30"/>
    </row>
    <row r="11" spans="1:11" s="25" customFormat="1" ht="30" customHeight="1">
      <c r="A11" s="26" t="s">
        <v>32</v>
      </c>
      <c r="B11" s="27">
        <v>3060135.7732175998</v>
      </c>
      <c r="C11" s="28">
        <v>0</v>
      </c>
      <c r="D11" s="28">
        <v>143501.8066749</v>
      </c>
      <c r="E11" s="28">
        <v>0</v>
      </c>
      <c r="F11" s="27">
        <v>21647.499299999999</v>
      </c>
      <c r="G11" s="27">
        <v>10970.604420000001</v>
      </c>
      <c r="H11" s="29">
        <v>1134.23</v>
      </c>
      <c r="I11" s="28">
        <v>0</v>
      </c>
      <c r="J11" s="23">
        <f t="shared" si="0"/>
        <v>3237389.9136124998</v>
      </c>
      <c r="K11" s="30"/>
    </row>
    <row r="12" spans="1:11" s="25" customFormat="1" ht="30" customHeight="1">
      <c r="A12" s="26" t="s">
        <v>33</v>
      </c>
      <c r="B12" s="27">
        <v>7934519.6520743994</v>
      </c>
      <c r="C12" s="28">
        <v>0</v>
      </c>
      <c r="D12" s="28">
        <v>436515.11651250004</v>
      </c>
      <c r="E12" s="28">
        <v>0</v>
      </c>
      <c r="F12" s="27">
        <v>59488.112880000001</v>
      </c>
      <c r="G12" s="27">
        <v>30147.618672000004</v>
      </c>
      <c r="H12" s="29">
        <v>1631.91</v>
      </c>
      <c r="I12" s="28">
        <v>0</v>
      </c>
      <c r="J12" s="23">
        <f t="shared" si="0"/>
        <v>8462302.4101388995</v>
      </c>
      <c r="K12" s="30"/>
    </row>
    <row r="13" spans="1:11" s="25" customFormat="1" ht="30" customHeight="1" thickBot="1">
      <c r="A13" s="31" t="s">
        <v>34</v>
      </c>
      <c r="B13" s="32">
        <v>7384642.4802919989</v>
      </c>
      <c r="C13" s="33">
        <v>0</v>
      </c>
      <c r="D13" s="33">
        <v>482048.04215430003</v>
      </c>
      <c r="E13" s="33">
        <v>0</v>
      </c>
      <c r="F13" s="32">
        <v>55803.895979999994</v>
      </c>
      <c r="G13" s="32">
        <v>28280.516812000002</v>
      </c>
      <c r="H13" s="34">
        <v>1851.81</v>
      </c>
      <c r="I13" s="33">
        <v>0</v>
      </c>
      <c r="J13" s="35">
        <f t="shared" si="0"/>
        <v>7952626.7452382986</v>
      </c>
      <c r="K13" s="30"/>
    </row>
    <row r="14" spans="1:11" s="25" customFormat="1" ht="30" customHeight="1" thickBot="1">
      <c r="A14" s="36" t="s">
        <v>35</v>
      </c>
      <c r="B14" s="37">
        <f>SUM(B4:B13)</f>
        <v>57760207.119999997</v>
      </c>
      <c r="C14" s="37">
        <f t="shared" ref="C14:H14" si="1">SUM(C4:C13)</f>
        <v>0</v>
      </c>
      <c r="D14" s="37">
        <f t="shared" si="1"/>
        <v>2707070.49</v>
      </c>
      <c r="E14" s="37">
        <f t="shared" si="1"/>
        <v>0</v>
      </c>
      <c r="F14" s="37">
        <f t="shared" si="1"/>
        <v>436001.99999999994</v>
      </c>
      <c r="G14" s="37">
        <f t="shared" si="1"/>
        <v>220958.8</v>
      </c>
      <c r="H14" s="37">
        <f t="shared" si="1"/>
        <v>11573.8</v>
      </c>
      <c r="I14" s="37">
        <f>SUM(I4:I13)</f>
        <v>0</v>
      </c>
      <c r="J14" s="38">
        <f>SUM(J4:J13)</f>
        <v>61135812.209999993</v>
      </c>
      <c r="K14" s="39"/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2" sqref="A2:J14"/>
    </sheetView>
  </sheetViews>
  <sheetFormatPr baseColWidth="10" defaultRowHeight="15"/>
  <cols>
    <col min="1" max="1" width="17.85546875" customWidth="1"/>
    <col min="2" max="2" width="17" customWidth="1"/>
    <col min="3" max="3" width="14.7109375" customWidth="1"/>
    <col min="4" max="4" width="15.5703125" customWidth="1"/>
    <col min="5" max="5" width="15.140625" customWidth="1"/>
    <col min="6" max="6" width="16" customWidth="1"/>
    <col min="7" max="7" width="15.7109375" customWidth="1"/>
    <col min="8" max="8" width="15.5703125" customWidth="1"/>
    <col min="9" max="9" width="16.42578125" customWidth="1"/>
    <col min="10" max="10" width="15.28515625" bestFit="1" customWidth="1"/>
  </cols>
  <sheetData>
    <row r="1" spans="1:10" ht="29.25" customHeigh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0" customHeight="1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9" t="s">
        <v>7</v>
      </c>
      <c r="I2" s="56" t="s">
        <v>9</v>
      </c>
      <c r="J2" s="56" t="s">
        <v>10</v>
      </c>
    </row>
    <row r="3" spans="1:10" ht="60">
      <c r="A3" s="56"/>
      <c r="B3" s="56"/>
      <c r="C3" s="56"/>
      <c r="D3" s="56"/>
      <c r="E3" s="56"/>
      <c r="F3" s="56"/>
      <c r="G3" s="56"/>
      <c r="H3" s="9" t="s">
        <v>8</v>
      </c>
      <c r="I3" s="56"/>
      <c r="J3" s="56"/>
    </row>
    <row r="4" spans="1:10" ht="20.100000000000001" customHeight="1">
      <c r="A4" s="45" t="s">
        <v>12</v>
      </c>
      <c r="B4" s="46">
        <v>3160447.86</v>
      </c>
      <c r="C4" s="46">
        <v>1168504.99</v>
      </c>
      <c r="D4" s="46">
        <v>55885.599999999999</v>
      </c>
      <c r="E4" s="46">
        <v>219.98</v>
      </c>
      <c r="F4" s="46">
        <v>53308.88</v>
      </c>
      <c r="G4" s="46">
        <v>131542.16</v>
      </c>
      <c r="H4" s="47">
        <v>164516.04999999999</v>
      </c>
      <c r="I4" s="46">
        <v>11308.67</v>
      </c>
      <c r="J4" s="46">
        <f t="shared" ref="J4:J13" si="0">SUM(B4:I4)</f>
        <v>4745734.1899999995</v>
      </c>
    </row>
    <row r="5" spans="1:10" ht="20.100000000000001" customHeight="1">
      <c r="A5" s="45" t="s">
        <v>13</v>
      </c>
      <c r="B5" s="46">
        <v>13739808.710000001</v>
      </c>
      <c r="C5" s="46">
        <v>5285407.88</v>
      </c>
      <c r="D5" s="46">
        <v>232911.25</v>
      </c>
      <c r="E5" s="46">
        <v>432.1</v>
      </c>
      <c r="F5" s="46">
        <v>209706.4</v>
      </c>
      <c r="G5" s="46">
        <v>610081.87</v>
      </c>
      <c r="H5" s="47">
        <v>546964.17000000004</v>
      </c>
      <c r="I5" s="46">
        <v>47130.51</v>
      </c>
      <c r="J5" s="46">
        <f t="shared" si="0"/>
        <v>20672442.890000004</v>
      </c>
    </row>
    <row r="6" spans="1:10" ht="20.100000000000001" customHeight="1">
      <c r="A6" s="45" t="s">
        <v>14</v>
      </c>
      <c r="B6" s="46">
        <v>3039815.13</v>
      </c>
      <c r="C6" s="46">
        <v>1004731.79</v>
      </c>
      <c r="D6" s="46">
        <v>58506.26</v>
      </c>
      <c r="E6" s="46">
        <v>180.7</v>
      </c>
      <c r="F6" s="46">
        <v>78048.710000000006</v>
      </c>
      <c r="G6" s="46">
        <v>180897.44</v>
      </c>
      <c r="H6" s="47">
        <v>123346</v>
      </c>
      <c r="I6" s="46">
        <v>11838.97</v>
      </c>
      <c r="J6" s="46">
        <f t="shared" si="0"/>
        <v>4497365</v>
      </c>
    </row>
    <row r="7" spans="1:10" ht="20.100000000000001" customHeight="1">
      <c r="A7" s="45" t="s">
        <v>15</v>
      </c>
      <c r="B7" s="46">
        <v>2683105.4300000002</v>
      </c>
      <c r="C7" s="46">
        <v>1035949.55</v>
      </c>
      <c r="D7" s="46">
        <v>46931.67</v>
      </c>
      <c r="E7" s="46">
        <v>388.89</v>
      </c>
      <c r="F7" s="46">
        <v>58326.466999999997</v>
      </c>
      <c r="G7" s="46">
        <v>125469.08</v>
      </c>
      <c r="H7" s="47">
        <v>222758.22</v>
      </c>
      <c r="I7" s="46">
        <v>9496.81</v>
      </c>
      <c r="J7" s="46">
        <f t="shared" si="0"/>
        <v>4182426.117000001</v>
      </c>
    </row>
    <row r="8" spans="1:10" ht="20.100000000000001" customHeight="1">
      <c r="A8" s="45" t="s">
        <v>16</v>
      </c>
      <c r="B8" s="46">
        <v>3367988.04</v>
      </c>
      <c r="C8" s="46">
        <v>1143530.77</v>
      </c>
      <c r="D8" s="46">
        <v>52740.800000000003</v>
      </c>
      <c r="E8" s="46">
        <v>329.97</v>
      </c>
      <c r="F8" s="46">
        <v>67461.36</v>
      </c>
      <c r="G8" s="46">
        <v>149052.34</v>
      </c>
      <c r="H8" s="47">
        <v>215568.23</v>
      </c>
      <c r="I8" s="46">
        <v>10672.31</v>
      </c>
      <c r="J8" s="46">
        <f t="shared" si="0"/>
        <v>5007343.82</v>
      </c>
    </row>
    <row r="9" spans="1:10" ht="20.100000000000001" customHeight="1">
      <c r="A9" s="45" t="s">
        <v>17</v>
      </c>
      <c r="B9" s="46">
        <v>3662435.68</v>
      </c>
      <c r="C9" s="46">
        <v>1254954.18</v>
      </c>
      <c r="D9" s="46">
        <v>61585.53</v>
      </c>
      <c r="E9" s="46">
        <v>333.9</v>
      </c>
      <c r="F9" s="46">
        <v>97014.720000000001</v>
      </c>
      <c r="G9" s="46">
        <v>205528.84</v>
      </c>
      <c r="H9" s="47">
        <v>120916.51</v>
      </c>
      <c r="I9" s="46">
        <v>12462.08</v>
      </c>
      <c r="J9" s="46">
        <f t="shared" si="0"/>
        <v>5415231.4400000004</v>
      </c>
    </row>
    <row r="10" spans="1:10" ht="20.100000000000001" customHeight="1">
      <c r="A10" s="45" t="s">
        <v>18</v>
      </c>
      <c r="B10" s="46">
        <v>14565429.5</v>
      </c>
      <c r="C10" s="46">
        <v>5616796.4800000004</v>
      </c>
      <c r="D10" s="46">
        <v>240423.81</v>
      </c>
      <c r="E10" s="46">
        <v>475.31</v>
      </c>
      <c r="F10" s="46">
        <v>223414.74</v>
      </c>
      <c r="G10" s="46">
        <v>655799.47</v>
      </c>
      <c r="H10" s="47">
        <v>600971.13</v>
      </c>
      <c r="I10" s="46">
        <v>48650.71</v>
      </c>
      <c r="J10" s="46">
        <f t="shared" si="0"/>
        <v>21951961.149999995</v>
      </c>
    </row>
    <row r="11" spans="1:10" ht="20.100000000000001" customHeight="1">
      <c r="A11" s="45" t="s">
        <v>19</v>
      </c>
      <c r="B11" s="46">
        <v>3436087.16</v>
      </c>
      <c r="C11" s="46">
        <v>893548.51</v>
      </c>
      <c r="D11" s="46">
        <v>54214.92</v>
      </c>
      <c r="E11" s="46">
        <v>384.96</v>
      </c>
      <c r="F11" s="46">
        <v>87879.82</v>
      </c>
      <c r="G11" s="46">
        <v>174053.67</v>
      </c>
      <c r="H11" s="47">
        <v>174037.04</v>
      </c>
      <c r="I11" s="46">
        <v>10970.6</v>
      </c>
      <c r="J11" s="46">
        <f t="shared" si="0"/>
        <v>4831176.68</v>
      </c>
    </row>
    <row r="12" spans="1:10" ht="20.100000000000001" customHeight="1">
      <c r="A12" s="45" t="s">
        <v>20</v>
      </c>
      <c r="B12" s="46">
        <v>8909310.9399999995</v>
      </c>
      <c r="C12" s="46">
        <v>3505274.82</v>
      </c>
      <c r="D12" s="46">
        <v>148984.57999999999</v>
      </c>
      <c r="E12" s="46">
        <v>553.88</v>
      </c>
      <c r="F12" s="46">
        <v>134634.63</v>
      </c>
      <c r="G12" s="46">
        <v>405632</v>
      </c>
      <c r="H12" s="47">
        <v>529399.59</v>
      </c>
      <c r="I12" s="46">
        <v>30147.62</v>
      </c>
      <c r="J12" s="46">
        <f t="shared" si="0"/>
        <v>13663938.060000001</v>
      </c>
    </row>
    <row r="13" spans="1:10" ht="20.100000000000001" customHeight="1">
      <c r="A13" s="45" t="s">
        <v>21</v>
      </c>
      <c r="B13" s="46">
        <v>8291878.8899999997</v>
      </c>
      <c r="C13" s="46">
        <v>3104967.01</v>
      </c>
      <c r="D13" s="46">
        <v>139757.67000000001</v>
      </c>
      <c r="E13" s="46">
        <v>628.51</v>
      </c>
      <c r="F13" s="46">
        <v>190584.34</v>
      </c>
      <c r="G13" s="46">
        <v>444721.63</v>
      </c>
      <c r="H13" s="47">
        <v>584621.30000000005</v>
      </c>
      <c r="I13" s="46">
        <v>28280.52</v>
      </c>
      <c r="J13" s="46">
        <f t="shared" si="0"/>
        <v>12785439.869999999</v>
      </c>
    </row>
    <row r="14" spans="1:10" ht="20.100000000000001" customHeight="1">
      <c r="A14" s="49" t="s">
        <v>11</v>
      </c>
      <c r="B14" s="50">
        <f t="shared" ref="B14:G14" si="1">SUM(B4:B13)</f>
        <v>64856307.339999989</v>
      </c>
      <c r="C14" s="50">
        <f t="shared" si="1"/>
        <v>24013665.980000004</v>
      </c>
      <c r="D14" s="50">
        <f t="shared" si="1"/>
        <v>1091942.0899999999</v>
      </c>
      <c r="E14" s="50">
        <f t="shared" si="1"/>
        <v>3928.2</v>
      </c>
      <c r="F14" s="50">
        <f t="shared" si="1"/>
        <v>1200380.067</v>
      </c>
      <c r="G14" s="50">
        <f t="shared" si="1"/>
        <v>3082778.5</v>
      </c>
      <c r="H14" s="50">
        <f>SUM(H4:H13)</f>
        <v>3283098.24</v>
      </c>
      <c r="I14" s="50">
        <f>SUM(I4:I13)</f>
        <v>220958.8</v>
      </c>
      <c r="J14" s="50">
        <f>SUM(J4:J13)</f>
        <v>97753059.217000008</v>
      </c>
    </row>
    <row r="15" spans="1:10">
      <c r="C15" s="5"/>
    </row>
    <row r="16" spans="1:10">
      <c r="B16" s="4"/>
      <c r="C16" s="4"/>
      <c r="D16" s="4"/>
      <c r="E16" s="4"/>
      <c r="F16" s="4"/>
      <c r="G16" s="4"/>
      <c r="I16" s="4"/>
    </row>
    <row r="17" spans="2:9">
      <c r="B17" s="6"/>
      <c r="C17" s="6"/>
      <c r="D17" s="6"/>
      <c r="E17" s="6"/>
      <c r="F17" s="6"/>
      <c r="G17" s="6"/>
      <c r="H17" s="6"/>
      <c r="I17" s="6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A2" sqref="A2:J14"/>
    </sheetView>
  </sheetViews>
  <sheetFormatPr baseColWidth="10" defaultRowHeight="15"/>
  <cols>
    <col min="1" max="1" width="17.85546875" customWidth="1"/>
    <col min="2" max="2" width="16.5703125" customWidth="1"/>
    <col min="3" max="3" width="14.42578125" customWidth="1"/>
    <col min="4" max="4" width="15.140625" customWidth="1"/>
    <col min="5" max="6" width="16.28515625" customWidth="1"/>
    <col min="7" max="7" width="14.28515625" customWidth="1"/>
    <col min="8" max="8" width="15.5703125" customWidth="1"/>
    <col min="9" max="9" width="16.42578125" customWidth="1"/>
    <col min="10" max="10" width="15.28515625" bestFit="1" customWidth="1"/>
  </cols>
  <sheetData>
    <row r="1" spans="1:10" ht="29.25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0" customHeight="1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2" t="s">
        <v>7</v>
      </c>
      <c r="I2" s="56" t="s">
        <v>9</v>
      </c>
      <c r="J2" s="56" t="s">
        <v>10</v>
      </c>
    </row>
    <row r="3" spans="1:10" ht="60">
      <c r="A3" s="56"/>
      <c r="B3" s="56"/>
      <c r="C3" s="56"/>
      <c r="D3" s="56"/>
      <c r="E3" s="56"/>
      <c r="F3" s="56"/>
      <c r="G3" s="56"/>
      <c r="H3" s="2" t="s">
        <v>8</v>
      </c>
      <c r="I3" s="56"/>
      <c r="J3" s="56"/>
    </row>
    <row r="4" spans="1:10" ht="20.100000000000001" customHeight="1">
      <c r="A4" s="1" t="s">
        <v>12</v>
      </c>
      <c r="B4" s="42">
        <v>2635849.12</v>
      </c>
      <c r="C4" s="42">
        <v>1264168.18</v>
      </c>
      <c r="D4" s="42">
        <v>27285.66</v>
      </c>
      <c r="E4" s="42">
        <v>99.81</v>
      </c>
      <c r="F4" s="42">
        <v>70458.009999999995</v>
      </c>
      <c r="G4" s="42">
        <v>108189.43</v>
      </c>
      <c r="H4" s="43">
        <v>139536.56</v>
      </c>
      <c r="I4" s="42">
        <v>11308.67</v>
      </c>
      <c r="J4" s="44">
        <f t="shared" ref="J4:J13" si="0">SUM(B4:I4)</f>
        <v>4256895.4399999995</v>
      </c>
    </row>
    <row r="5" spans="1:10" ht="20.100000000000001" customHeight="1">
      <c r="A5" s="1" t="s">
        <v>13</v>
      </c>
      <c r="B5" s="42">
        <v>11459155.26</v>
      </c>
      <c r="C5" s="42">
        <v>5718113.7599999998</v>
      </c>
      <c r="D5" s="42">
        <v>113716.91</v>
      </c>
      <c r="E5" s="42">
        <v>196.06</v>
      </c>
      <c r="F5" s="42">
        <v>277167.61</v>
      </c>
      <c r="G5" s="42">
        <v>501773.8</v>
      </c>
      <c r="H5" s="43">
        <v>463915.22</v>
      </c>
      <c r="I5" s="42">
        <v>47130.51</v>
      </c>
      <c r="J5" s="44">
        <f t="shared" si="0"/>
        <v>18581169.129999999</v>
      </c>
    </row>
    <row r="6" spans="1:10" ht="20.100000000000001" customHeight="1">
      <c r="A6" s="1" t="s">
        <v>14</v>
      </c>
      <c r="B6" s="42">
        <v>2535240.06</v>
      </c>
      <c r="C6" s="42">
        <v>1086987.19</v>
      </c>
      <c r="D6" s="42">
        <v>28565.18</v>
      </c>
      <c r="E6" s="42">
        <v>81.99</v>
      </c>
      <c r="F6" s="42">
        <v>103156.49</v>
      </c>
      <c r="G6" s="42">
        <v>148782.65</v>
      </c>
      <c r="H6" s="43">
        <v>104617.62</v>
      </c>
      <c r="I6" s="42">
        <v>11838.97</v>
      </c>
      <c r="J6" s="44">
        <f t="shared" si="0"/>
        <v>4019270.1500000008</v>
      </c>
    </row>
    <row r="7" spans="1:10" ht="20.100000000000001" customHeight="1">
      <c r="A7" s="1" t="s">
        <v>15</v>
      </c>
      <c r="B7" s="42">
        <v>2237740.16</v>
      </c>
      <c r="C7" s="42">
        <v>1120760.69</v>
      </c>
      <c r="D7" s="42">
        <v>22913.98</v>
      </c>
      <c r="E7" s="42">
        <v>176.46</v>
      </c>
      <c r="F7" s="42">
        <v>77089.72</v>
      </c>
      <c r="G7" s="42">
        <v>103194.51</v>
      </c>
      <c r="H7" s="43">
        <v>188935.46</v>
      </c>
      <c r="I7" s="42">
        <v>9496.81</v>
      </c>
      <c r="J7" s="44">
        <f t="shared" si="0"/>
        <v>3760307.79</v>
      </c>
    </row>
    <row r="8" spans="1:10" ht="20.100000000000001" customHeight="1">
      <c r="A8" s="1" t="s">
        <v>16</v>
      </c>
      <c r="B8" s="42">
        <v>2808939.97</v>
      </c>
      <c r="C8" s="42">
        <v>1237149.3700000001</v>
      </c>
      <c r="D8" s="42">
        <v>25750.240000000002</v>
      </c>
      <c r="E8" s="42">
        <v>149.72</v>
      </c>
      <c r="F8" s="42">
        <v>89163.25</v>
      </c>
      <c r="G8" s="42">
        <v>122591.02</v>
      </c>
      <c r="H8" s="43">
        <v>182837.17</v>
      </c>
      <c r="I8" s="42">
        <v>10672.31</v>
      </c>
      <c r="J8" s="44">
        <f t="shared" si="0"/>
        <v>4477253.05</v>
      </c>
    </row>
    <row r="9" spans="1:10" ht="20.100000000000001" customHeight="1">
      <c r="A9" s="1" t="s">
        <v>17</v>
      </c>
      <c r="B9" s="42">
        <v>3054512.61</v>
      </c>
      <c r="C9" s="42">
        <v>1357694.8</v>
      </c>
      <c r="D9" s="42">
        <v>30068.61</v>
      </c>
      <c r="E9" s="42">
        <v>151.5</v>
      </c>
      <c r="F9" s="42">
        <v>128223.73</v>
      </c>
      <c r="G9" s="42">
        <v>169041.23</v>
      </c>
      <c r="H9" s="43">
        <v>102557.01</v>
      </c>
      <c r="I9" s="42">
        <v>12462.08</v>
      </c>
      <c r="J9" s="44">
        <f t="shared" si="0"/>
        <v>4854711.5700000012</v>
      </c>
    </row>
    <row r="10" spans="1:10" ht="20.100000000000001" customHeight="1">
      <c r="A10" s="1" t="s">
        <v>18</v>
      </c>
      <c r="B10" s="42">
        <v>12147732.300000001</v>
      </c>
      <c r="C10" s="42">
        <v>6076632.4699999997</v>
      </c>
      <c r="D10" s="42">
        <v>117384.85</v>
      </c>
      <c r="E10" s="42">
        <v>215.67</v>
      </c>
      <c r="F10" s="42">
        <v>295285.84000000003</v>
      </c>
      <c r="G10" s="42">
        <v>539375.14</v>
      </c>
      <c r="H10" s="43">
        <v>509721.97</v>
      </c>
      <c r="I10" s="42">
        <v>48650.71</v>
      </c>
      <c r="J10" s="44">
        <f t="shared" si="0"/>
        <v>19734998.950000003</v>
      </c>
    </row>
    <row r="11" spans="1:10" ht="20.100000000000001" customHeight="1">
      <c r="A11" s="1" t="s">
        <v>19</v>
      </c>
      <c r="B11" s="42">
        <v>2865735.41</v>
      </c>
      <c r="C11" s="42">
        <v>966701.56</v>
      </c>
      <c r="D11" s="42">
        <v>26469.97</v>
      </c>
      <c r="E11" s="42">
        <v>174.68</v>
      </c>
      <c r="F11" s="42">
        <v>116150.2</v>
      </c>
      <c r="G11" s="42">
        <v>143153.85999999999</v>
      </c>
      <c r="H11" s="43">
        <v>147611.92000000001</v>
      </c>
      <c r="I11" s="42">
        <v>10970.6</v>
      </c>
      <c r="J11" s="44">
        <f t="shared" si="0"/>
        <v>4276968.2</v>
      </c>
    </row>
    <row r="12" spans="1:10" ht="20.100000000000001" customHeight="1">
      <c r="A12" s="1" t="s">
        <v>20</v>
      </c>
      <c r="B12" s="42">
        <v>7430465.7000000002</v>
      </c>
      <c r="C12" s="42">
        <v>3792244.73</v>
      </c>
      <c r="D12" s="42">
        <v>72740.44</v>
      </c>
      <c r="E12" s="42">
        <v>251.32</v>
      </c>
      <c r="F12" s="42">
        <v>177945.73</v>
      </c>
      <c r="G12" s="42">
        <v>333619.99</v>
      </c>
      <c r="H12" s="43">
        <v>449017.58</v>
      </c>
      <c r="I12" s="42">
        <v>30147.62</v>
      </c>
      <c r="J12" s="44">
        <f t="shared" si="0"/>
        <v>12286433.109999999</v>
      </c>
    </row>
    <row r="13" spans="1:10" ht="20.100000000000001" customHeight="1">
      <c r="A13" s="1" t="s">
        <v>21</v>
      </c>
      <c r="B13" s="42">
        <v>6915520.4100000001</v>
      </c>
      <c r="C13" s="42">
        <v>3359164.51</v>
      </c>
      <c r="D13" s="42">
        <v>68235.48</v>
      </c>
      <c r="E13" s="42">
        <v>285.18</v>
      </c>
      <c r="F13" s="42">
        <v>251894.11</v>
      </c>
      <c r="G13" s="42">
        <v>365770.02</v>
      </c>
      <c r="H13" s="43">
        <v>495854.64</v>
      </c>
      <c r="I13" s="42">
        <v>28280.52</v>
      </c>
      <c r="J13" s="44">
        <f t="shared" si="0"/>
        <v>11485004.869999999</v>
      </c>
    </row>
    <row r="14" spans="1:10" ht="20.100000000000001" customHeight="1">
      <c r="A14" s="49" t="s">
        <v>11</v>
      </c>
      <c r="B14" s="51">
        <f t="shared" ref="B14:G14" si="1">SUM(B4:B13)</f>
        <v>54090891</v>
      </c>
      <c r="C14" s="51">
        <f t="shared" si="1"/>
        <v>25979617.259999998</v>
      </c>
      <c r="D14" s="51">
        <f t="shared" si="1"/>
        <v>533131.32000000007</v>
      </c>
      <c r="E14" s="51">
        <f t="shared" si="1"/>
        <v>1782.39</v>
      </c>
      <c r="F14" s="51">
        <f t="shared" si="1"/>
        <v>1586534.69</v>
      </c>
      <c r="G14" s="51">
        <f t="shared" si="1"/>
        <v>2535491.65</v>
      </c>
      <c r="H14" s="51">
        <f>SUM(H4:H13)</f>
        <v>2784605.15</v>
      </c>
      <c r="I14" s="51">
        <f>SUM(I4:I13)</f>
        <v>220958.8</v>
      </c>
      <c r="J14" s="51">
        <f>SUM(J4:J13)</f>
        <v>87733012.26000002</v>
      </c>
    </row>
    <row r="15" spans="1:10">
      <c r="C15" s="5"/>
    </row>
    <row r="16" spans="1:10">
      <c r="B16" s="4"/>
      <c r="C16" s="4"/>
      <c r="D16" s="4"/>
      <c r="E16" s="4"/>
      <c r="F16" s="4"/>
      <c r="G16" s="4"/>
      <c r="I16" s="4"/>
    </row>
    <row r="17" spans="2:9">
      <c r="B17" s="40"/>
      <c r="C17" s="40"/>
      <c r="D17" s="40"/>
      <c r="E17" s="6"/>
      <c r="F17" s="6"/>
      <c r="G17" s="6"/>
      <c r="H17" s="6"/>
      <c r="I17" s="6"/>
    </row>
    <row r="18" spans="2:9">
      <c r="B18" s="6"/>
      <c r="C18" s="6"/>
      <c r="D18" s="6"/>
    </row>
    <row r="19" spans="2:9">
      <c r="B19" s="6"/>
      <c r="C19" s="6"/>
      <c r="D19" s="6"/>
    </row>
    <row r="20" spans="2:9">
      <c r="B20" s="6"/>
      <c r="C20" s="6"/>
      <c r="D20" s="6"/>
    </row>
    <row r="21" spans="2:9">
      <c r="B21" s="6"/>
      <c r="C21" s="6"/>
      <c r="D21" s="6"/>
    </row>
    <row r="22" spans="2:9">
      <c r="B22" s="6"/>
      <c r="C22" s="6"/>
      <c r="D22" s="6"/>
    </row>
    <row r="23" spans="2:9">
      <c r="B23" s="6"/>
      <c r="C23" s="6"/>
      <c r="D23" s="6"/>
    </row>
    <row r="24" spans="2:9">
      <c r="B24" s="6"/>
      <c r="C24" s="6"/>
      <c r="D24" s="6"/>
    </row>
    <row r="25" spans="2:9">
      <c r="B25" s="6"/>
      <c r="C25" s="6"/>
      <c r="D25" s="6"/>
    </row>
    <row r="26" spans="2:9">
      <c r="B26" s="6"/>
      <c r="C26" s="6"/>
      <c r="D26" s="6"/>
    </row>
    <row r="27" spans="2:9">
      <c r="B27" s="6"/>
      <c r="C27" s="6"/>
      <c r="D27" s="6"/>
    </row>
    <row r="28" spans="2:9">
      <c r="B28" s="6"/>
      <c r="C28" s="6"/>
      <c r="D28" s="6"/>
    </row>
  </sheetData>
  <mergeCells count="10">
    <mergeCell ref="A1:J1"/>
    <mergeCell ref="G2:G3"/>
    <mergeCell ref="I2:I3"/>
    <mergeCell ref="J2:J3"/>
    <mergeCell ref="A2:A3"/>
    <mergeCell ref="B2:B3"/>
    <mergeCell ref="C2:C3"/>
    <mergeCell ref="D2:D3"/>
    <mergeCell ref="E2:E3"/>
    <mergeCell ref="F2:F3"/>
  </mergeCells>
  <pageMargins left="0.70866141732283472" right="0.19685039370078741" top="0.74803149606299213" bottom="0.74803149606299213" header="0.31496062992125984" footer="0.31496062992125984"/>
  <pageSetup paperSize="120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G6" sqref="G6"/>
    </sheetView>
  </sheetViews>
  <sheetFormatPr baseColWidth="10" defaultRowHeight="15"/>
  <cols>
    <col min="1" max="1" width="14.28515625" customWidth="1"/>
    <col min="2" max="2" width="16.42578125" customWidth="1"/>
    <col min="3" max="3" width="14.42578125" customWidth="1"/>
    <col min="4" max="4" width="14.7109375" customWidth="1"/>
    <col min="5" max="5" width="15" customWidth="1"/>
    <col min="6" max="6" width="16.7109375" customWidth="1"/>
    <col min="7" max="7" width="14.42578125" customWidth="1"/>
    <col min="8" max="8" width="15.5703125" customWidth="1"/>
    <col min="9" max="9" width="16" customWidth="1"/>
    <col min="10" max="10" width="15.28515625" bestFit="1" customWidth="1"/>
  </cols>
  <sheetData>
    <row r="1" spans="1:10" ht="29.25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0" customHeight="1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8" t="s">
        <v>7</v>
      </c>
      <c r="I2" s="56" t="s">
        <v>9</v>
      </c>
      <c r="J2" s="56" t="s">
        <v>10</v>
      </c>
    </row>
    <row r="3" spans="1:10" ht="60">
      <c r="A3" s="56"/>
      <c r="B3" s="56"/>
      <c r="C3" s="56"/>
      <c r="D3" s="56"/>
      <c r="E3" s="56"/>
      <c r="F3" s="56"/>
      <c r="G3" s="56"/>
      <c r="H3" s="8" t="s">
        <v>8</v>
      </c>
      <c r="I3" s="56"/>
      <c r="J3" s="56"/>
    </row>
    <row r="4" spans="1:10" ht="30" customHeight="1">
      <c r="A4" s="1" t="s">
        <v>12</v>
      </c>
      <c r="B4" s="3">
        <f>+ENERO!B4+FEBRERO!B4+MARZO!B4</f>
        <v>8610951.8729575984</v>
      </c>
      <c r="C4" s="3">
        <f>+ENERO!I4+FEBRERO!C4+MARZO!C4</f>
        <v>2432673.17</v>
      </c>
      <c r="D4" s="3">
        <f>+ENERO!F4+FEBRERO!D4+MARZO!D4</f>
        <v>105485.84236000001</v>
      </c>
      <c r="E4" s="3">
        <f>+ENERO!H4+FEBRERO!E4+MARZO!E4</f>
        <v>967.92000000000007</v>
      </c>
      <c r="F4" s="3">
        <f>+ENERO!E4+FEBRERO!F4+MARZO!F4</f>
        <v>123766.88999999998</v>
      </c>
      <c r="G4" s="3">
        <f>+ENERO!C4+FEBRERO!G4+MARZO!G4</f>
        <v>239731.59</v>
      </c>
      <c r="H4" s="7">
        <f>+ENERO!D4+FEBRERO!H4+MARZO!H4</f>
        <v>439703.91225390002</v>
      </c>
      <c r="I4" s="3">
        <f>+ENERO!G4+FEBRERO!I4+MARZO!I4</f>
        <v>33926.011383999998</v>
      </c>
      <c r="J4" s="3">
        <f t="shared" ref="J4:J13" si="0">SUM(B4:I4)</f>
        <v>11987207.208955497</v>
      </c>
    </row>
    <row r="5" spans="1:10" ht="30" customHeight="1">
      <c r="A5" s="1" t="s">
        <v>13</v>
      </c>
      <c r="B5" s="3">
        <f>+ENERO!B5+FEBRERO!B5+MARZO!B5</f>
        <v>37435463.848371997</v>
      </c>
      <c r="C5" s="3">
        <f>+ENERO!I5+FEBRERO!C5+MARZO!C5</f>
        <v>11003521.640000001</v>
      </c>
      <c r="D5" s="3">
        <f>+ENERO!F5+FEBRERO!D5+MARZO!D5</f>
        <v>439627.38659999997</v>
      </c>
      <c r="E5" s="3">
        <f>+ENERO!H5+FEBRERO!E5+MARZO!E5</f>
        <v>1901.2799999999997</v>
      </c>
      <c r="F5" s="3">
        <f>+ENERO!E5+FEBRERO!F5+MARZO!F5</f>
        <v>486874.01</v>
      </c>
      <c r="G5" s="3">
        <f>+ENERO!C5+FEBRERO!G5+MARZO!G5</f>
        <v>1111855.67</v>
      </c>
      <c r="H5" s="7">
        <f>+ENERO!D5+FEBRERO!H5+MARZO!H5</f>
        <v>1461877.333634</v>
      </c>
      <c r="I5" s="3">
        <f>+ENERO!G5+FEBRERO!I5+MARZO!I5</f>
        <v>141391.53204000002</v>
      </c>
      <c r="J5" s="3">
        <f t="shared" si="0"/>
        <v>52082512.700645998</v>
      </c>
    </row>
    <row r="6" spans="1:10" ht="30" customHeight="1">
      <c r="A6" s="1" t="s">
        <v>14</v>
      </c>
      <c r="B6" s="3">
        <f>+ENERO!B6+FEBRERO!B6+MARZO!B6</f>
        <v>8282276.0977143999</v>
      </c>
      <c r="C6" s="3">
        <f>+ENERO!I6+FEBRERO!C6+MARZO!C6</f>
        <v>2091718.98</v>
      </c>
      <c r="D6" s="3">
        <f>+ENERO!F6+FEBRERO!D6+MARZO!D6</f>
        <v>110432.42715999999</v>
      </c>
      <c r="E6" s="3">
        <f>+ENERO!H6+FEBRERO!E6+MARZO!E6</f>
        <v>795.07999999999993</v>
      </c>
      <c r="F6" s="3">
        <f>+ENERO!E6+FEBRERO!F6+MARZO!F6</f>
        <v>181205.2</v>
      </c>
      <c r="G6" s="3">
        <f>+ENERO!C6+FEBRERO!G6+MARZO!G6</f>
        <v>329680.08999999997</v>
      </c>
      <c r="H6" s="7">
        <f>+ENERO!D6+FEBRERO!H6+MARZO!H6</f>
        <v>329668.2583093</v>
      </c>
      <c r="I6" s="3">
        <f>+ENERO!G6+FEBRERO!I6+MARZO!I6</f>
        <v>35516.912504</v>
      </c>
      <c r="J6" s="3">
        <f t="shared" si="0"/>
        <v>11361293.0456877</v>
      </c>
    </row>
    <row r="7" spans="1:10" ht="30" customHeight="1">
      <c r="A7" s="1" t="s">
        <v>15</v>
      </c>
      <c r="B7" s="3">
        <f>+ENERO!B7+FEBRERO!B7+MARZO!B7</f>
        <v>7310385.3585544005</v>
      </c>
      <c r="C7" s="3">
        <f>+ENERO!I7+FEBRERO!C7+MARZO!C7</f>
        <v>2156710.2400000002</v>
      </c>
      <c r="D7" s="3">
        <f>+ENERO!F7+FEBRERO!D7+MARZO!D7</f>
        <v>88585.01595999999</v>
      </c>
      <c r="E7" s="3">
        <f>+ENERO!H7+FEBRERO!E7+MARZO!E7</f>
        <v>1711.1599999999999</v>
      </c>
      <c r="F7" s="3">
        <f>+ENERO!E7+FEBRERO!F7+MARZO!F7</f>
        <v>135416.18700000001</v>
      </c>
      <c r="G7" s="3">
        <f>+ENERO!C7+FEBRERO!G7+MARZO!G7</f>
        <v>228663.59</v>
      </c>
      <c r="H7" s="7">
        <f>+ENERO!D7+FEBRERO!H7+MARZO!H7</f>
        <v>595368.41274649999</v>
      </c>
      <c r="I7" s="3">
        <f>+ENERO!G7+FEBRERO!I7+MARZO!I7</f>
        <v>28490.429224</v>
      </c>
      <c r="J7" s="3">
        <f t="shared" si="0"/>
        <v>10545330.393484902</v>
      </c>
    </row>
    <row r="8" spans="1:10" ht="30" customHeight="1">
      <c r="A8" s="1" t="s">
        <v>16</v>
      </c>
      <c r="B8" s="3">
        <f>+ENERO!B8+FEBRERO!B8+MARZO!B8</f>
        <v>9176415.5657416005</v>
      </c>
      <c r="C8" s="3">
        <f>+ENERO!I8+FEBRERO!C8+MARZO!C8</f>
        <v>2380680.14</v>
      </c>
      <c r="D8" s="3">
        <f>+ENERO!F8+FEBRERO!D8+MARZO!D8</f>
        <v>99549.936600000001</v>
      </c>
      <c r="E8" s="3">
        <f>+ENERO!H8+FEBRERO!E8+MARZO!E8</f>
        <v>1451.89</v>
      </c>
      <c r="F8" s="3">
        <f>+ENERO!E8+FEBRERO!F8+MARZO!F8</f>
        <v>156624.60999999999</v>
      </c>
      <c r="G8" s="3">
        <f>+ENERO!C8+FEBRERO!G8+MARZO!G8</f>
        <v>271643.36</v>
      </c>
      <c r="H8" s="7">
        <f>+ENERO!D8+FEBRERO!H8+MARZO!H8</f>
        <v>576151.64837339998</v>
      </c>
      <c r="I8" s="3">
        <f>+ENERO!G8+FEBRERO!I8+MARZO!I8</f>
        <v>32016.930039999999</v>
      </c>
      <c r="J8" s="3">
        <f t="shared" si="0"/>
        <v>12694534.080755001</v>
      </c>
    </row>
    <row r="9" spans="1:10" ht="30" customHeight="1">
      <c r="A9" s="1" t="s">
        <v>17</v>
      </c>
      <c r="B9" s="3">
        <f>+ENERO!B9+FEBRERO!B9+MARZO!B9</f>
        <v>9978667.1860664003</v>
      </c>
      <c r="C9" s="3">
        <f>+ENERO!I9+FEBRERO!C9+MARZO!C9</f>
        <v>2612648.98</v>
      </c>
      <c r="D9" s="3">
        <f>+ENERO!F9+FEBRERO!D9+MARZO!D9</f>
        <v>116244.6528</v>
      </c>
      <c r="E9" s="3">
        <f>+ENERO!H9+FEBRERO!E9+MARZO!E9</f>
        <v>1469.17</v>
      </c>
      <c r="F9" s="3">
        <f>+ENERO!E9+FEBRERO!F9+MARZO!F9</f>
        <v>225238.45</v>
      </c>
      <c r="G9" s="3">
        <f>+ENERO!C9+FEBRERO!G9+MARZO!G9</f>
        <v>374570.07</v>
      </c>
      <c r="H9" s="7">
        <f>+ENERO!D9+FEBRERO!H9+MARZO!H9</f>
        <v>323174.92614669999</v>
      </c>
      <c r="I9" s="3">
        <f>+ENERO!G9+FEBRERO!I9+MARZO!I9</f>
        <v>37386.236320000004</v>
      </c>
      <c r="J9" s="3">
        <f t="shared" si="0"/>
        <v>13669399.671333099</v>
      </c>
    </row>
    <row r="10" spans="1:10" ht="30" customHeight="1">
      <c r="A10" s="1" t="s">
        <v>18</v>
      </c>
      <c r="B10" s="3">
        <f>+ENERO!B10+FEBRERO!B10+MARZO!B10</f>
        <v>39684949.115009606</v>
      </c>
      <c r="C10" s="3">
        <f>+ENERO!I10+FEBRERO!C10+MARZO!C10</f>
        <v>11693428.949999999</v>
      </c>
      <c r="D10" s="3">
        <f>+ENERO!F10+FEBRERO!D10+MARZO!D10</f>
        <v>453807.58036000002</v>
      </c>
      <c r="E10" s="3">
        <f>+ENERO!H10+FEBRERO!E10+MARZO!E10</f>
        <v>2091.41</v>
      </c>
      <c r="F10" s="3">
        <f>+ENERO!E10+FEBRERO!F10+MARZO!F10</f>
        <v>518700.58</v>
      </c>
      <c r="G10" s="3">
        <f>+ENERO!C10+FEBRERO!G10+MARZO!G10</f>
        <v>1195174.6099999999</v>
      </c>
      <c r="H10" s="7">
        <f>+ENERO!D10+FEBRERO!H10+MARZO!H10</f>
        <v>1606222.3531945001</v>
      </c>
      <c r="I10" s="3">
        <f>+ENERO!G10+FEBRERO!I10+MARZO!I10</f>
        <v>145952.12858399999</v>
      </c>
      <c r="J10" s="3">
        <f t="shared" si="0"/>
        <v>55300326.727148101</v>
      </c>
    </row>
    <row r="11" spans="1:10" ht="30" customHeight="1">
      <c r="A11" s="1" t="s">
        <v>19</v>
      </c>
      <c r="B11" s="3">
        <f>+ENERO!B11+FEBRERO!B11+MARZO!B11</f>
        <v>9361958.3432176001</v>
      </c>
      <c r="C11" s="3">
        <f>+ENERO!I11+FEBRERO!C11+MARZO!C11</f>
        <v>1860250.07</v>
      </c>
      <c r="D11" s="3">
        <f>+ENERO!F11+FEBRERO!D11+MARZO!D11</f>
        <v>102332.3893</v>
      </c>
      <c r="E11" s="3">
        <f>+ENERO!H11+FEBRERO!E11+MARZO!E11</f>
        <v>1693.8700000000001</v>
      </c>
      <c r="F11" s="3">
        <f>+ENERO!E11+FEBRERO!F11+MARZO!F11</f>
        <v>204030.02000000002</v>
      </c>
      <c r="G11" s="3">
        <f>+ENERO!C11+FEBRERO!G11+MARZO!G11</f>
        <v>317207.53000000003</v>
      </c>
      <c r="H11" s="7">
        <f>+ENERO!D11+FEBRERO!H11+MARZO!H11</f>
        <v>465150.76667490008</v>
      </c>
      <c r="I11" s="3">
        <f>+ENERO!G11+FEBRERO!I11+MARZO!I11</f>
        <v>32911.80442</v>
      </c>
      <c r="J11" s="3">
        <f t="shared" si="0"/>
        <v>12345534.793612499</v>
      </c>
    </row>
    <row r="12" spans="1:10" ht="30" customHeight="1">
      <c r="A12" s="1" t="s">
        <v>20</v>
      </c>
      <c r="B12" s="3">
        <f>+ENERO!B12+FEBRERO!B12+MARZO!B12</f>
        <v>24274296.292074397</v>
      </c>
      <c r="C12" s="3">
        <f>+ENERO!I12+FEBRERO!C12+MARZO!C12</f>
        <v>7297519.5499999998</v>
      </c>
      <c r="D12" s="3">
        <f>+ENERO!F12+FEBRERO!D12+MARZO!D12</f>
        <v>281213.13287999999</v>
      </c>
      <c r="E12" s="3">
        <f>+ENERO!H12+FEBRERO!E12+MARZO!E12</f>
        <v>2437.11</v>
      </c>
      <c r="F12" s="3">
        <f>+ENERO!E12+FEBRERO!F12+MARZO!F12</f>
        <v>312580.36</v>
      </c>
      <c r="G12" s="3">
        <f>+ENERO!C12+FEBRERO!G12+MARZO!G12</f>
        <v>739251.99</v>
      </c>
      <c r="H12" s="7">
        <f>+ENERO!D12+FEBRERO!H12+MARZO!H12</f>
        <v>1414932.2865125001</v>
      </c>
      <c r="I12" s="3">
        <f>+ENERO!G12+FEBRERO!I12+MARZO!I12</f>
        <v>90442.858672000002</v>
      </c>
      <c r="J12" s="3">
        <f t="shared" si="0"/>
        <v>34412673.580138892</v>
      </c>
    </row>
    <row r="13" spans="1:10" ht="30" customHeight="1">
      <c r="A13" s="1" t="s">
        <v>21</v>
      </c>
      <c r="B13" s="3">
        <f>+ENERO!B13+FEBRERO!B13+MARZO!B13</f>
        <v>22592041.780291997</v>
      </c>
      <c r="C13" s="3">
        <f>+ENERO!I13+FEBRERO!C13+MARZO!C13</f>
        <v>6464131.5199999996</v>
      </c>
      <c r="D13" s="3">
        <f>+ENERO!F13+FEBRERO!D13+MARZO!D13</f>
        <v>263797.04598</v>
      </c>
      <c r="E13" s="3">
        <f>+ENERO!H13+FEBRERO!E13+MARZO!E13</f>
        <v>2765.4999999999995</v>
      </c>
      <c r="F13" s="3">
        <f>+ENERO!E13+FEBRERO!F13+MARZO!F13</f>
        <v>442478.44999999995</v>
      </c>
      <c r="G13" s="3">
        <f>+ENERO!C13+FEBRERO!G13+MARZO!G13</f>
        <v>810491.65</v>
      </c>
      <c r="H13" s="7">
        <f>+ENERO!D13+FEBRERO!H13+MARZO!H13</f>
        <v>1562523.9821543</v>
      </c>
      <c r="I13" s="3">
        <f>+ENERO!G13+FEBRERO!I13+MARZO!I13</f>
        <v>84841.55681200001</v>
      </c>
      <c r="J13" s="3">
        <f t="shared" si="0"/>
        <v>32223071.485238291</v>
      </c>
    </row>
    <row r="14" spans="1:10" ht="30" customHeight="1">
      <c r="A14" s="49" t="s">
        <v>11</v>
      </c>
      <c r="B14" s="52">
        <f t="shared" ref="B14:G14" si="1">SUM(B4:B13)</f>
        <v>176707405.46000001</v>
      </c>
      <c r="C14" s="52">
        <f t="shared" si="1"/>
        <v>49993283.239999995</v>
      </c>
      <c r="D14" s="52">
        <f t="shared" si="1"/>
        <v>2061075.4099999997</v>
      </c>
      <c r="E14" s="52">
        <f t="shared" si="1"/>
        <v>17284.39</v>
      </c>
      <c r="F14" s="52">
        <f t="shared" si="1"/>
        <v>2786914.7570000002</v>
      </c>
      <c r="G14" s="52">
        <f t="shared" si="1"/>
        <v>5618270.1500000004</v>
      </c>
      <c r="H14" s="52">
        <f>SUM(H4:H13)</f>
        <v>8774773.8800000008</v>
      </c>
      <c r="I14" s="52">
        <f>SUM(I4:I13)</f>
        <v>662876.4</v>
      </c>
      <c r="J14" s="52">
        <f>SUM(J4:J13)</f>
        <v>246621883.68700001</v>
      </c>
    </row>
    <row r="15" spans="1:10">
      <c r="C15" s="5"/>
    </row>
    <row r="16" spans="1:10">
      <c r="B16" s="4"/>
      <c r="C16" s="4"/>
      <c r="D16" s="4"/>
      <c r="E16" s="4"/>
      <c r="F16" s="4"/>
      <c r="G16" s="4"/>
      <c r="I16" s="4"/>
      <c r="J16" s="61"/>
    </row>
    <row r="17" spans="2:10" ht="15.75">
      <c r="B17" s="40"/>
      <c r="C17" s="40"/>
      <c r="D17" s="40"/>
      <c r="E17" s="6"/>
      <c r="F17" s="6"/>
      <c r="G17" s="6"/>
      <c r="H17" s="6"/>
      <c r="I17" s="6"/>
      <c r="J17" s="58"/>
    </row>
    <row r="18" spans="2:10">
      <c r="B18" s="6"/>
      <c r="C18" s="6"/>
      <c r="D18" s="6"/>
      <c r="J18" s="59"/>
    </row>
    <row r="19" spans="2:10">
      <c r="B19" s="6"/>
      <c r="C19" s="6"/>
      <c r="D19" s="6"/>
      <c r="J19" s="60"/>
    </row>
    <row r="20" spans="2:10">
      <c r="B20" s="6"/>
      <c r="C20" s="6"/>
      <c r="D20" s="6"/>
      <c r="J20" s="59"/>
    </row>
    <row r="21" spans="2:10">
      <c r="B21" s="6"/>
      <c r="C21" s="6"/>
      <c r="D21" s="6"/>
      <c r="J21" s="60"/>
    </row>
    <row r="22" spans="2:10">
      <c r="B22" s="6"/>
      <c r="C22" s="6"/>
      <c r="D22" s="6"/>
      <c r="J22" s="61"/>
    </row>
    <row r="23" spans="2:10">
      <c r="B23" s="6"/>
      <c r="C23" s="6"/>
      <c r="D23" s="6"/>
    </row>
    <row r="24" spans="2:10">
      <c r="B24" s="6"/>
      <c r="C24" s="6"/>
      <c r="D24" s="6"/>
    </row>
    <row r="25" spans="2:10">
      <c r="B25" s="6"/>
      <c r="C25" s="6"/>
      <c r="D25" s="6"/>
    </row>
    <row r="26" spans="2:10">
      <c r="B26" s="6"/>
      <c r="C26" s="6"/>
      <c r="D26" s="6"/>
    </row>
    <row r="27" spans="2:10">
      <c r="B27" s="6"/>
      <c r="C27" s="6"/>
      <c r="D27" s="6"/>
    </row>
    <row r="28" spans="2:10">
      <c r="B28" s="6"/>
      <c r="C28" s="6"/>
      <c r="D28" s="6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opLeftCell="A4" workbookViewId="0">
      <selection activeCell="A2" sqref="A2:E14"/>
    </sheetView>
  </sheetViews>
  <sheetFormatPr baseColWidth="10" defaultRowHeight="15"/>
  <cols>
    <col min="1" max="1" width="17.85546875" customWidth="1"/>
    <col min="2" max="2" width="18" customWidth="1"/>
    <col min="3" max="3" width="17.85546875" customWidth="1"/>
    <col min="4" max="4" width="16.42578125" customWidth="1"/>
    <col min="5" max="5" width="14" customWidth="1"/>
  </cols>
  <sheetData>
    <row r="1" spans="1:5" ht="30.75" customHeight="1">
      <c r="A1" s="57" t="s">
        <v>37</v>
      </c>
      <c r="B1" s="57"/>
      <c r="C1" s="57"/>
      <c r="D1" s="57"/>
    </row>
    <row r="2" spans="1:5">
      <c r="A2" s="56" t="s">
        <v>0</v>
      </c>
      <c r="B2" s="56" t="s">
        <v>1</v>
      </c>
      <c r="C2" s="56" t="s">
        <v>2</v>
      </c>
      <c r="D2" s="56" t="s">
        <v>5</v>
      </c>
      <c r="E2" s="56" t="s">
        <v>38</v>
      </c>
    </row>
    <row r="3" spans="1:5" ht="51" customHeight="1">
      <c r="A3" s="56"/>
      <c r="B3" s="56"/>
      <c r="C3" s="56"/>
      <c r="D3" s="56"/>
      <c r="E3" s="56"/>
    </row>
    <row r="4" spans="1:5" ht="20.100000000000001" customHeight="1">
      <c r="A4" s="1" t="s">
        <v>12</v>
      </c>
      <c r="B4" s="3">
        <v>114089.12</v>
      </c>
      <c r="C4" s="3">
        <v>32248.35</v>
      </c>
      <c r="D4" s="3">
        <v>77.91</v>
      </c>
      <c r="E4" s="41">
        <f t="shared" ref="E4:E14" si="0">SUM(B4:D4)</f>
        <v>146415.38</v>
      </c>
    </row>
    <row r="5" spans="1:5" ht="20.100000000000001" customHeight="1">
      <c r="A5" s="1" t="s">
        <v>13</v>
      </c>
      <c r="B5" s="3">
        <v>495993.85</v>
      </c>
      <c r="C5" s="3">
        <v>145866.49</v>
      </c>
      <c r="D5" s="3">
        <v>306.48</v>
      </c>
      <c r="E5" s="41">
        <f t="shared" si="0"/>
        <v>642166.81999999995</v>
      </c>
    </row>
    <row r="6" spans="1:5" ht="20.100000000000001" customHeight="1">
      <c r="A6" s="1" t="s">
        <v>14</v>
      </c>
      <c r="B6" s="3">
        <v>109734.39999999999</v>
      </c>
      <c r="C6" s="3">
        <v>27728.55</v>
      </c>
      <c r="D6" s="3">
        <v>114.07</v>
      </c>
      <c r="E6" s="41">
        <f t="shared" si="0"/>
        <v>137577.01999999999</v>
      </c>
    </row>
    <row r="7" spans="1:5" ht="20.100000000000001" customHeight="1">
      <c r="A7" s="1" t="s">
        <v>15</v>
      </c>
      <c r="B7" s="3">
        <v>96857.52</v>
      </c>
      <c r="C7" s="3">
        <v>28590.1</v>
      </c>
      <c r="D7" s="3">
        <v>85.24</v>
      </c>
      <c r="E7" s="41">
        <f t="shared" si="0"/>
        <v>125532.86</v>
      </c>
    </row>
    <row r="8" spans="1:5" ht="20.100000000000001" customHeight="1">
      <c r="A8" s="1" t="s">
        <v>16</v>
      </c>
      <c r="B8" s="3">
        <v>121581.12</v>
      </c>
      <c r="C8" s="3">
        <v>31559.119999999999</v>
      </c>
      <c r="D8" s="3">
        <v>98.59</v>
      </c>
      <c r="E8" s="41">
        <f t="shared" si="0"/>
        <v>153238.82999999999</v>
      </c>
    </row>
    <row r="9" spans="1:5" ht="20.100000000000001" customHeight="1">
      <c r="A9" s="1" t="s">
        <v>17</v>
      </c>
      <c r="B9" s="3">
        <v>132210.4</v>
      </c>
      <c r="C9" s="3">
        <v>34634.18</v>
      </c>
      <c r="D9" s="3">
        <v>141.79</v>
      </c>
      <c r="E9" s="41">
        <f t="shared" si="0"/>
        <v>166986.37</v>
      </c>
    </row>
    <row r="10" spans="1:5" ht="20.100000000000001" customHeight="1">
      <c r="A10" s="1" t="s">
        <v>18</v>
      </c>
      <c r="B10" s="3">
        <v>525797.97</v>
      </c>
      <c r="C10" s="3">
        <v>155012.14000000001</v>
      </c>
      <c r="D10" s="3">
        <v>326.52</v>
      </c>
      <c r="E10" s="41">
        <f t="shared" si="0"/>
        <v>681136.63</v>
      </c>
    </row>
    <row r="11" spans="1:5" ht="20.100000000000001" customHeight="1">
      <c r="A11" s="1" t="s">
        <v>19</v>
      </c>
      <c r="B11" s="3">
        <v>124039.44</v>
      </c>
      <c r="C11" s="3">
        <v>24660.12</v>
      </c>
      <c r="D11" s="3">
        <v>128.44</v>
      </c>
      <c r="E11" s="41">
        <f t="shared" si="0"/>
        <v>148828</v>
      </c>
    </row>
    <row r="12" spans="1:5" ht="20.100000000000001" customHeight="1">
      <c r="A12" s="1" t="s">
        <v>20</v>
      </c>
      <c r="B12" s="3">
        <v>321617.53999999998</v>
      </c>
      <c r="C12" s="3">
        <v>96738.44</v>
      </c>
      <c r="D12" s="3">
        <v>196.77</v>
      </c>
      <c r="E12" s="41">
        <f t="shared" si="0"/>
        <v>418552.75</v>
      </c>
    </row>
    <row r="13" spans="1:5" ht="20.100000000000001" customHeight="1">
      <c r="A13" s="1" t="s">
        <v>21</v>
      </c>
      <c r="B13" s="3">
        <v>299328.84000000003</v>
      </c>
      <c r="C13" s="3">
        <v>85690.76</v>
      </c>
      <c r="D13" s="3">
        <v>278.54000000000002</v>
      </c>
      <c r="E13" s="41">
        <f t="shared" si="0"/>
        <v>385298.14</v>
      </c>
    </row>
    <row r="14" spans="1:5" ht="20.100000000000001" customHeight="1">
      <c r="A14" s="49" t="s">
        <v>11</v>
      </c>
      <c r="B14" s="52">
        <f t="shared" ref="B14:D14" si="1">SUM(B4:B13)</f>
        <v>2341250.1999999997</v>
      </c>
      <c r="C14" s="52">
        <f t="shared" si="1"/>
        <v>662728.25</v>
      </c>
      <c r="D14" s="52">
        <f t="shared" si="1"/>
        <v>1754.35</v>
      </c>
      <c r="E14" s="53">
        <f t="shared" si="0"/>
        <v>3005732.8</v>
      </c>
    </row>
    <row r="15" spans="1:5">
      <c r="C15" s="5"/>
    </row>
    <row r="16" spans="1:5">
      <c r="B16" s="4"/>
      <c r="C16" s="4"/>
    </row>
    <row r="17" spans="2:10">
      <c r="B17" s="40"/>
      <c r="C17" s="40"/>
      <c r="D17" s="5"/>
      <c r="E17" s="5"/>
      <c r="J17" s="48">
        <f>SUM(J7:J16)</f>
        <v>0</v>
      </c>
    </row>
    <row r="18" spans="2:10">
      <c r="B18" s="6"/>
      <c r="C18" s="6"/>
    </row>
    <row r="19" spans="2:10">
      <c r="B19" s="6"/>
      <c r="C19" s="6"/>
    </row>
    <row r="20" spans="2:10">
      <c r="B20" s="6"/>
      <c r="C20" s="6"/>
    </row>
    <row r="21" spans="2:10">
      <c r="B21" s="6"/>
      <c r="C21" s="6"/>
    </row>
    <row r="22" spans="2:10">
      <c r="B22" s="6"/>
      <c r="C22" s="6"/>
    </row>
    <row r="23" spans="2:10">
      <c r="B23" s="6"/>
      <c r="C23" s="6"/>
    </row>
    <row r="24" spans="2:10">
      <c r="B24" s="6"/>
      <c r="C24" s="6"/>
    </row>
    <row r="25" spans="2:10">
      <c r="B25" s="6"/>
      <c r="C25" s="6"/>
    </row>
    <row r="26" spans="2:10">
      <c r="B26" s="6"/>
      <c r="C26" s="6"/>
    </row>
    <row r="27" spans="2:10">
      <c r="B27" s="6"/>
      <c r="C27" s="6"/>
    </row>
    <row r="28" spans="2:10">
      <c r="B28" s="6"/>
      <c r="C28" s="6"/>
    </row>
  </sheetData>
  <mergeCells count="6">
    <mergeCell ref="A1:D1"/>
    <mergeCell ref="E2:E3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TRIMESTRAL ENE-MARZO</vt:lpstr>
      <vt:lpstr>3ER AJUSTE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nsalazar</dc:creator>
  <cp:lastModifiedBy>nsalazar</cp:lastModifiedBy>
  <cp:lastPrinted>2015-04-13T20:09:44Z</cp:lastPrinted>
  <dcterms:created xsi:type="dcterms:W3CDTF">2014-04-02T16:15:36Z</dcterms:created>
  <dcterms:modified xsi:type="dcterms:W3CDTF">2015-04-13T20:09:52Z</dcterms:modified>
</cp:coreProperties>
</file>