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orcentaje y montos estim 2016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D32"/>
  <c r="C32"/>
  <c r="L31"/>
  <c r="L30"/>
  <c r="L29"/>
  <c r="L28"/>
  <c r="L27"/>
  <c r="L26"/>
  <c r="L25"/>
  <c r="L24"/>
  <c r="L23"/>
  <c r="L22"/>
  <c r="L32" s="1"/>
  <c r="J18"/>
  <c r="I18"/>
  <c r="H18"/>
  <c r="G18"/>
  <c r="F18"/>
  <c r="E18"/>
  <c r="D18"/>
  <c r="C18"/>
  <c r="K31" l="1"/>
  <c r="K30"/>
  <c r="K29"/>
  <c r="K28"/>
  <c r="K27"/>
  <c r="K26"/>
  <c r="K25"/>
  <c r="K24"/>
  <c r="K23"/>
  <c r="K22"/>
  <c r="K32" s="1"/>
</calcChain>
</file>

<file path=xl/sharedStrings.xml><?xml version="1.0" encoding="utf-8"?>
<sst xmlns="http://schemas.openxmlformats.org/spreadsheetml/2006/main" count="52" uniqueCount="24">
  <si>
    <t>Nombre del 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</si>
  <si>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</si>
  <si>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</si>
  <si>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</si>
  <si>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</si>
  <si>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</si>
  <si>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</si>
  <si>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</si>
  <si>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</si>
  <si>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</si>
  <si>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</si>
  <si>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</si>
  <si>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</si>
  <si>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</si>
  <si>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</si>
  <si>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</si>
  <si>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</si>
  <si>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</si>
  <si>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>Fondo de I.S.R</t>
  </si>
  <si>
    <t>Incentivos del I.E.P.S. de Gasolina y Diesel</t>
  </si>
  <si>
    <t>Fondo de Compensación del I.S.A.N.</t>
  </si>
  <si>
    <t>Incentivos del I.S.A.N.</t>
  </si>
  <si>
    <t>Total</t>
  </si>
  <si>
    <t>PORCENTAJES Y MONTOS ESTIMADOS DE PARTICIPACIONES FEDERALES CORRESPONDIENTE A LOS MUNICIPIOS PARA EL EJERCICIO FISCAL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</si>
</sst>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5" fontId="1" fillId="0" borderId="1" xfId="2" applyNumberFormat="1" applyFont="1" applyBorder="1" applyAlignment="1">
      <alignment horizontal="center"/>
    </xf>
    <xf numFmtId="3" fontId="0" fillId="0" borderId="1" xfId="0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165" fontId="1" fillId="0" borderId="1" xfId="2" applyNumberFormat="1" applyFont="1" applyFill="1" applyBorder="1"/>
    <xf numFmtId="3" fontId="0" fillId="0" borderId="1" xfId="0" applyNumberFormat="1" applyFont="1" applyFill="1" applyBorder="1"/>
    <xf numFmtId="165" fontId="0" fillId="0" borderId="1" xfId="0" applyNumberFormat="1" applyFont="1" applyBorder="1"/>
    <xf numFmtId="0" fontId="0" fillId="0" borderId="0" xfId="0" applyFill="1"/>
    <xf numFmtId="164" fontId="0" fillId="0" borderId="0" xfId="1" applyNumberFormat="1" applyFont="1" applyFill="1"/>
    <xf numFmtId="0" fontId="4" fillId="0" borderId="0" xfId="0" applyFont="1" applyFill="1" applyAlignment="1">
      <alignment horizontal="center" wrapText="1"/>
    </xf>
  </cellXfs>
  <cellStyles count="4">
    <cellStyle name="Moneda" xfId="1" builtinId="4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workbookViewId="0">
      <selection activeCell="L32" sqref="L32"/>
    </sheetView>
  </sheetViews>
  <sheetFormatPr baseColWidth="10" defaultRowHeight="15"/>
  <cols>
    <col min="2" max="2" width="18.140625" customWidth="1"/>
    <col min="3" max="3" width="12.140625" bestFit="1" customWidth="1"/>
    <col min="4" max="4" width="11" customWidth="1"/>
    <col min="5" max="5" width="12.28515625" customWidth="1"/>
    <col min="6" max="6" width="13.5703125" bestFit="1" customWidth="1"/>
    <col min="7" max="7" width="12.140625" bestFit="1" customWidth="1"/>
    <col min="8" max="8" width="10.140625" customWidth="1"/>
    <col min="9" max="9" width="12.7109375" customWidth="1"/>
    <col min="10" max="10" width="13" customWidth="1"/>
    <col min="11" max="11" width="12.28515625" customWidth="1"/>
    <col min="12" max="12" width="12.5703125" customWidth="1"/>
  </cols>
  <sheetData>
    <row r="2" spans="2:12" s="17" customFormat="1">
      <c r="D2" s="18"/>
      <c r="F2" s="18"/>
      <c r="H2" s="18"/>
      <c r="J2" s="18"/>
    </row>
    <row r="3" spans="2:12" s="17" customFormat="1" ht="41.25" customHeight="1">
      <c r="B3" s="19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7" customFormat="1">
      <c r="D4" s="18"/>
      <c r="F4" s="18"/>
      <c r="H4" s="18"/>
      <c r="J4" s="18"/>
    </row>
    <row r="5" spans="2:12" s="17" customFormat="1">
      <c r="D5" s="18"/>
      <c r="F5" s="18"/>
      <c r="H5" s="18"/>
      <c r="J5" s="18"/>
    </row>
    <row r="6" spans="2:12" ht="45" customHeight="1">
      <c r="B6" s="1" t="s">
        <v>0</v>
      </c>
      <c r="C6" s="1" t="s">
        <v>1</v>
      </c>
      <c r="D6" s="1"/>
      <c r="E6" s="1" t="s">
        <v>2</v>
      </c>
      <c r="F6" s="1"/>
      <c r="G6" s="1" t="s">
        <v>3</v>
      </c>
      <c r="H6" s="1"/>
      <c r="I6" s="1" t="s">
        <v>4</v>
      </c>
      <c r="J6" s="1"/>
      <c r="K6" s="2"/>
      <c r="L6" s="2"/>
    </row>
    <row r="7" spans="2:12" ht="30">
      <c r="B7" s="1"/>
      <c r="C7" s="3" t="s">
        <v>5</v>
      </c>
      <c r="D7" s="4" t="s">
        <v>6</v>
      </c>
      <c r="E7" s="3" t="s">
        <v>5</v>
      </c>
      <c r="F7" s="4" t="s">
        <v>6</v>
      </c>
      <c r="G7" s="3" t="s">
        <v>5</v>
      </c>
      <c r="H7" s="4" t="s">
        <v>6</v>
      </c>
      <c r="I7" s="3" t="s">
        <v>5</v>
      </c>
      <c r="J7" s="4" t="s">
        <v>6</v>
      </c>
    </row>
    <row r="8" spans="2:12">
      <c r="B8" s="5" t="s">
        <v>7</v>
      </c>
      <c r="C8" s="6">
        <v>4.9217909999999997E-2</v>
      </c>
      <c r="D8" s="7">
        <v>34409876</v>
      </c>
      <c r="E8" s="8">
        <v>4.894097E-2</v>
      </c>
      <c r="F8" s="7">
        <v>14083018</v>
      </c>
      <c r="G8" s="8">
        <v>4.5656879999999997E-2</v>
      </c>
      <c r="H8" s="7">
        <v>1548301</v>
      </c>
      <c r="I8" s="8">
        <v>4.5528109999999997E-2</v>
      </c>
      <c r="J8" s="7">
        <v>679434</v>
      </c>
    </row>
    <row r="9" spans="2:12">
      <c r="B9" s="5" t="s">
        <v>8</v>
      </c>
      <c r="C9" s="6">
        <v>0.20988781000000001</v>
      </c>
      <c r="D9" s="7">
        <v>146739539</v>
      </c>
      <c r="E9" s="8">
        <v>0.21781468000000001</v>
      </c>
      <c r="F9" s="7">
        <v>62677302</v>
      </c>
      <c r="G9" s="8">
        <v>0.20174453000000001</v>
      </c>
      <c r="H9" s="7">
        <v>6841492</v>
      </c>
      <c r="I9" s="8">
        <v>0.17232879000000001</v>
      </c>
      <c r="J9" s="7">
        <v>2571728</v>
      </c>
    </row>
    <row r="10" spans="2:12">
      <c r="B10" s="5" t="s">
        <v>9</v>
      </c>
      <c r="C10" s="6">
        <v>4.7355559999999998E-2</v>
      </c>
      <c r="D10" s="7">
        <v>33107845</v>
      </c>
      <c r="E10" s="8">
        <v>4.2462859999999998E-2</v>
      </c>
      <c r="F10" s="7">
        <v>12218908</v>
      </c>
      <c r="G10" s="8">
        <v>6.2420120000000003E-2</v>
      </c>
      <c r="H10" s="7">
        <v>2116770</v>
      </c>
      <c r="I10" s="8">
        <v>6.5312670000000003E-2</v>
      </c>
      <c r="J10" s="7">
        <v>974686</v>
      </c>
    </row>
    <row r="11" spans="2:12">
      <c r="B11" s="5" t="s">
        <v>10</v>
      </c>
      <c r="C11" s="6">
        <v>4.2172800000000003E-2</v>
      </c>
      <c r="D11" s="7">
        <v>29484405</v>
      </c>
      <c r="E11" s="8">
        <v>4.3515180000000001E-2</v>
      </c>
      <c r="F11" s="7">
        <v>12521718</v>
      </c>
      <c r="G11" s="8">
        <v>4.3645169999999997E-2</v>
      </c>
      <c r="H11" s="7">
        <v>1480080</v>
      </c>
      <c r="I11" s="8">
        <v>4.9939249999999998E-2</v>
      </c>
      <c r="J11" s="7">
        <v>745263</v>
      </c>
    </row>
    <row r="12" spans="2:12">
      <c r="B12" s="5" t="s">
        <v>11</v>
      </c>
      <c r="C12" s="6">
        <v>5.1389299999999999E-2</v>
      </c>
      <c r="D12" s="7">
        <v>35927966</v>
      </c>
      <c r="E12" s="8">
        <v>4.7367510000000002E-2</v>
      </c>
      <c r="F12" s="7">
        <v>13630246</v>
      </c>
      <c r="G12" s="8">
        <v>4.8314280000000001E-2</v>
      </c>
      <c r="H12" s="7">
        <v>1638418</v>
      </c>
      <c r="I12" s="8">
        <v>5.503048E-2</v>
      </c>
      <c r="J12" s="7">
        <v>821241</v>
      </c>
    </row>
    <row r="13" spans="2:12">
      <c r="B13" s="5" t="s">
        <v>12</v>
      </c>
      <c r="C13" s="6">
        <v>5.7729379999999997E-2</v>
      </c>
      <c r="D13" s="7">
        <v>40360527</v>
      </c>
      <c r="E13" s="8">
        <v>5.6572579999999997E-2</v>
      </c>
      <c r="F13" s="7">
        <v>16279053</v>
      </c>
      <c r="G13" s="8">
        <v>6.9918149999999998E-2</v>
      </c>
      <c r="H13" s="7">
        <v>2371041</v>
      </c>
      <c r="I13" s="8">
        <v>8.2427089999999995E-2</v>
      </c>
      <c r="J13" s="7">
        <v>1230091</v>
      </c>
    </row>
    <row r="14" spans="2:12">
      <c r="B14" s="5" t="s">
        <v>13</v>
      </c>
      <c r="C14" s="6">
        <v>0.22392661999999999</v>
      </c>
      <c r="D14" s="7">
        <v>156554538</v>
      </c>
      <c r="E14" s="8">
        <v>0.23537203000000001</v>
      </c>
      <c r="F14" s="7">
        <v>67729521</v>
      </c>
      <c r="G14" s="8">
        <v>0.21079866</v>
      </c>
      <c r="H14" s="7">
        <v>7148533</v>
      </c>
      <c r="I14" s="8">
        <v>0.18529799999999999</v>
      </c>
      <c r="J14" s="7">
        <v>2765273</v>
      </c>
    </row>
    <row r="15" spans="2:12">
      <c r="B15" s="5" t="s">
        <v>14</v>
      </c>
      <c r="C15" s="6">
        <v>5.4218469999999998E-2</v>
      </c>
      <c r="D15" s="7">
        <v>37905933</v>
      </c>
      <c r="E15" s="8">
        <v>3.6518340000000003E-2</v>
      </c>
      <c r="F15" s="7">
        <v>10508342</v>
      </c>
      <c r="G15" s="8">
        <v>5.3366820000000002E-2</v>
      </c>
      <c r="H15" s="7">
        <v>1809758</v>
      </c>
      <c r="I15" s="8">
        <v>7.6024629999999996E-2</v>
      </c>
      <c r="J15" s="7">
        <v>1134545</v>
      </c>
    </row>
    <row r="16" spans="2:12">
      <c r="B16" s="5" t="s">
        <v>15</v>
      </c>
      <c r="C16" s="6">
        <v>0.13719783999999999</v>
      </c>
      <c r="D16" s="7">
        <v>95919567</v>
      </c>
      <c r="E16" s="8">
        <v>0.14353382000000001</v>
      </c>
      <c r="F16" s="7">
        <v>41302600</v>
      </c>
      <c r="G16" s="8">
        <v>0.12760968</v>
      </c>
      <c r="H16" s="7">
        <v>4327456</v>
      </c>
      <c r="I16" s="8">
        <v>0.11224261000000001</v>
      </c>
      <c r="J16" s="7">
        <v>1675039</v>
      </c>
    </row>
    <row r="17" spans="2:12">
      <c r="B17" s="5" t="s">
        <v>16</v>
      </c>
      <c r="C17" s="6">
        <v>0.12690430999999999</v>
      </c>
      <c r="D17" s="7">
        <v>88723018</v>
      </c>
      <c r="E17" s="8">
        <v>0.12790203</v>
      </c>
      <c r="F17" s="7">
        <v>36804472</v>
      </c>
      <c r="G17" s="8">
        <v>0.13652570999999999</v>
      </c>
      <c r="H17" s="7">
        <v>4629814</v>
      </c>
      <c r="I17" s="8">
        <v>0.15586837000000001</v>
      </c>
      <c r="J17" s="7">
        <v>2326083</v>
      </c>
    </row>
    <row r="18" spans="2:12">
      <c r="B18" s="9" t="s">
        <v>17</v>
      </c>
      <c r="C18" s="10">
        <f t="shared" ref="C18:J18" si="0">SUM(C8:C17)</f>
        <v>1</v>
      </c>
      <c r="D18" s="11">
        <f t="shared" si="0"/>
        <v>699133214</v>
      </c>
      <c r="E18" s="10">
        <f t="shared" si="0"/>
        <v>1</v>
      </c>
      <c r="F18" s="11">
        <f t="shared" si="0"/>
        <v>287755180</v>
      </c>
      <c r="G18" s="10">
        <f t="shared" si="0"/>
        <v>1</v>
      </c>
      <c r="H18" s="11">
        <f t="shared" si="0"/>
        <v>33911663</v>
      </c>
      <c r="I18" s="10">
        <f t="shared" si="0"/>
        <v>1</v>
      </c>
      <c r="J18" s="11">
        <f t="shared" si="0"/>
        <v>14923383</v>
      </c>
    </row>
    <row r="19" spans="2:12">
      <c r="B19" s="12"/>
      <c r="C19" s="12"/>
      <c r="D19" s="13"/>
      <c r="E19" s="12"/>
      <c r="F19" s="13"/>
      <c r="G19" s="12"/>
      <c r="H19" s="13"/>
      <c r="I19" s="12"/>
      <c r="J19" s="13"/>
    </row>
    <row r="20" spans="2:12" ht="45" customHeight="1">
      <c r="B20" s="1" t="s">
        <v>0</v>
      </c>
      <c r="C20" s="1" t="s">
        <v>18</v>
      </c>
      <c r="D20" s="1"/>
      <c r="E20" s="1" t="s">
        <v>19</v>
      </c>
      <c r="F20" s="1"/>
      <c r="G20" s="1" t="s">
        <v>20</v>
      </c>
      <c r="H20" s="1"/>
      <c r="I20" s="1" t="s">
        <v>21</v>
      </c>
      <c r="J20" s="1"/>
      <c r="K20" s="1" t="s">
        <v>22</v>
      </c>
      <c r="L20" s="1"/>
    </row>
    <row r="21" spans="2:12" ht="30" customHeight="1">
      <c r="B21" s="1"/>
      <c r="C21" s="3" t="s">
        <v>5</v>
      </c>
      <c r="D21" s="4" t="s">
        <v>6</v>
      </c>
      <c r="E21" s="3" t="s">
        <v>5</v>
      </c>
      <c r="F21" s="4" t="s">
        <v>6</v>
      </c>
      <c r="G21" s="3" t="s">
        <v>5</v>
      </c>
      <c r="H21" s="4" t="s">
        <v>6</v>
      </c>
      <c r="I21" s="3" t="s">
        <v>5</v>
      </c>
      <c r="J21" s="4" t="s">
        <v>6</v>
      </c>
      <c r="K21" s="3" t="s">
        <v>5</v>
      </c>
      <c r="L21" s="4" t="s">
        <v>6</v>
      </c>
    </row>
    <row r="22" spans="2:12">
      <c r="B22" s="5" t="s">
        <v>7</v>
      </c>
      <c r="C22" s="14">
        <v>3.5276372346394698E-2</v>
      </c>
      <c r="D22" s="15">
        <v>1778400</v>
      </c>
      <c r="E22" s="8">
        <v>6.1564140000000003E-2</v>
      </c>
      <c r="F22" s="7">
        <v>2191060</v>
      </c>
      <c r="G22" s="8">
        <v>5.3681899999999998E-2</v>
      </c>
      <c r="H22" s="7">
        <v>146423</v>
      </c>
      <c r="I22" s="8">
        <v>5.3681899999999998E-2</v>
      </c>
      <c r="J22" s="7">
        <v>440967</v>
      </c>
      <c r="K22" s="16">
        <f>L22/$L$32</f>
        <v>4.88028653680865E-2</v>
      </c>
      <c r="L22" s="7">
        <f>+D8+F8+H8+J8+D22+F22+H22+J22</f>
        <v>55277479</v>
      </c>
    </row>
    <row r="23" spans="2:12">
      <c r="B23" s="5" t="s">
        <v>8</v>
      </c>
      <c r="C23" s="14">
        <v>0.27364277162553796</v>
      </c>
      <c r="D23" s="15">
        <v>13795248</v>
      </c>
      <c r="E23" s="8">
        <v>0.16746855999999999</v>
      </c>
      <c r="F23" s="7">
        <v>5960185</v>
      </c>
      <c r="G23" s="8">
        <v>0.20287875999999999</v>
      </c>
      <c r="H23" s="7">
        <v>553373</v>
      </c>
      <c r="I23" s="8">
        <v>0.20287875999999999</v>
      </c>
      <c r="J23" s="7">
        <v>1666538</v>
      </c>
      <c r="K23" s="16">
        <f t="shared" ref="K23:K31" si="1">L23/$L$32</f>
        <v>0.21260003120117948</v>
      </c>
      <c r="L23" s="7">
        <f>+D9+F9+H9+J9+D23+F23+H23+J23</f>
        <v>240805405</v>
      </c>
    </row>
    <row r="24" spans="2:12">
      <c r="B24" s="5" t="s">
        <v>9</v>
      </c>
      <c r="C24" s="14">
        <v>0</v>
      </c>
      <c r="D24" s="15">
        <v>0</v>
      </c>
      <c r="E24" s="8">
        <v>5.4208680000000002E-2</v>
      </c>
      <c r="F24" s="7">
        <v>1929280</v>
      </c>
      <c r="G24" s="8">
        <v>5.5729939999999999E-2</v>
      </c>
      <c r="H24" s="7">
        <v>152009</v>
      </c>
      <c r="I24" s="8">
        <v>5.5729939999999999E-2</v>
      </c>
      <c r="J24" s="7">
        <v>457791</v>
      </c>
      <c r="K24" s="16">
        <f t="shared" si="1"/>
        <v>4.4988696293289263E-2</v>
      </c>
      <c r="L24" s="7">
        <f>+D10+F10+H10+J10+D24+F24+H24+J24</f>
        <v>50957289</v>
      </c>
    </row>
    <row r="25" spans="2:12">
      <c r="B25" s="5" t="s">
        <v>10</v>
      </c>
      <c r="C25" s="14">
        <v>3.9472681708675281E-2</v>
      </c>
      <c r="D25" s="15">
        <v>1989950</v>
      </c>
      <c r="E25" s="8">
        <v>5.9213790000000002E-2</v>
      </c>
      <c r="F25" s="7">
        <v>2107411</v>
      </c>
      <c r="G25" s="8">
        <v>4.7193100000000002E-2</v>
      </c>
      <c r="H25" s="7">
        <v>128724</v>
      </c>
      <c r="I25" s="8">
        <v>4.7193100000000002E-2</v>
      </c>
      <c r="J25" s="7">
        <v>387665</v>
      </c>
      <c r="K25" s="16">
        <f t="shared" si="1"/>
        <v>4.3124008971594102E-2</v>
      </c>
      <c r="L25" s="7">
        <f>+D11+F11+H11+J11+D25+F25+H25+J25</f>
        <v>48845216</v>
      </c>
    </row>
    <row r="26" spans="2:12">
      <c r="B26" s="5" t="s">
        <v>11</v>
      </c>
      <c r="C26" s="14">
        <v>3.3126148121052149E-2</v>
      </c>
      <c r="D26" s="15">
        <v>1670000</v>
      </c>
      <c r="E26" s="8">
        <v>2.9167249999999999E-2</v>
      </c>
      <c r="F26" s="7">
        <v>1038060</v>
      </c>
      <c r="G26" s="8">
        <v>4.5574940000000001E-2</v>
      </c>
      <c r="H26" s="7">
        <v>124311</v>
      </c>
      <c r="I26" s="8">
        <v>4.5574940000000001E-2</v>
      </c>
      <c r="J26" s="7">
        <v>374374</v>
      </c>
      <c r="K26" s="16">
        <f t="shared" si="1"/>
        <v>4.8756194175430388E-2</v>
      </c>
      <c r="L26" s="7">
        <f>+D12+F12+H12+J12+D26+F26+H26+J26</f>
        <v>55224616</v>
      </c>
    </row>
    <row r="27" spans="2:12">
      <c r="B27" s="5" t="s">
        <v>12</v>
      </c>
      <c r="C27" s="14">
        <v>2.3803220206744059E-2</v>
      </c>
      <c r="D27" s="15">
        <v>1200000</v>
      </c>
      <c r="E27" s="8">
        <v>6.092521E-2</v>
      </c>
      <c r="F27" s="7">
        <v>2168321</v>
      </c>
      <c r="G27" s="8">
        <v>6.3522789999999996E-2</v>
      </c>
      <c r="H27" s="7">
        <v>173265</v>
      </c>
      <c r="I27" s="8">
        <v>6.3522789999999996E-2</v>
      </c>
      <c r="J27" s="7">
        <v>521805</v>
      </c>
      <c r="K27" s="16">
        <f t="shared" si="1"/>
        <v>5.6772207019870916E-2</v>
      </c>
      <c r="L27" s="7">
        <f>+D13+F13+H13+J13+D27+F27+H27+J27</f>
        <v>64304103</v>
      </c>
    </row>
    <row r="28" spans="2:12">
      <c r="B28" s="5" t="s">
        <v>13</v>
      </c>
      <c r="C28" s="14">
        <v>0.55992610448974955</v>
      </c>
      <c r="D28" s="15">
        <v>28227749</v>
      </c>
      <c r="E28" s="8">
        <v>0.20882353000000001</v>
      </c>
      <c r="F28" s="7">
        <v>7432003</v>
      </c>
      <c r="G28" s="8">
        <v>0.21451798</v>
      </c>
      <c r="H28" s="7">
        <v>585120</v>
      </c>
      <c r="I28" s="8">
        <v>0.21451798</v>
      </c>
      <c r="J28" s="7">
        <v>1762148</v>
      </c>
      <c r="K28" s="16">
        <f t="shared" si="1"/>
        <v>0.24032171140059533</v>
      </c>
      <c r="L28" s="7">
        <f>+D14+F14+H14+J14+D28+F28+H28+J28</f>
        <v>272204885</v>
      </c>
    </row>
    <row r="29" spans="2:12">
      <c r="B29" s="5" t="s">
        <v>14</v>
      </c>
      <c r="C29" s="14">
        <v>3.4752701501846325E-2</v>
      </c>
      <c r="D29" s="15">
        <v>1752000</v>
      </c>
      <c r="E29" s="8">
        <v>8.4308549999999996E-2</v>
      </c>
      <c r="F29" s="7">
        <v>3000531</v>
      </c>
      <c r="G29" s="8">
        <v>6.0088490000000001E-2</v>
      </c>
      <c r="H29" s="7">
        <v>163898</v>
      </c>
      <c r="I29" s="8">
        <v>6.0088490000000001E-2</v>
      </c>
      <c r="J29" s="7">
        <v>493594</v>
      </c>
      <c r="K29" s="16">
        <f t="shared" si="1"/>
        <v>5.0119333259348184E-2</v>
      </c>
      <c r="L29" s="7">
        <f>+D15+F15+H15+J15+D29+F29+H29+J29</f>
        <v>56768601</v>
      </c>
    </row>
    <row r="30" spans="2:12">
      <c r="B30" s="5" t="s">
        <v>15</v>
      </c>
      <c r="C30" s="14">
        <v>0</v>
      </c>
      <c r="D30" s="15">
        <v>0</v>
      </c>
      <c r="E30" s="8">
        <v>0.14524711000000001</v>
      </c>
      <c r="F30" s="7">
        <v>5169326</v>
      </c>
      <c r="G30" s="8">
        <v>0.13408168000000001</v>
      </c>
      <c r="H30" s="7">
        <v>365722</v>
      </c>
      <c r="I30" s="8">
        <v>0.13408168000000001</v>
      </c>
      <c r="J30" s="7">
        <v>1101407</v>
      </c>
      <c r="K30" s="16">
        <f t="shared" si="1"/>
        <v>0.13230798598579466</v>
      </c>
      <c r="L30" s="7">
        <f>+D16+F16+H16+J16+D30+F30+H30+J30</f>
        <v>149861117</v>
      </c>
    </row>
    <row r="31" spans="2:12">
      <c r="B31" s="5" t="s">
        <v>16</v>
      </c>
      <c r="C31" s="14">
        <v>0</v>
      </c>
      <c r="D31" s="15">
        <v>0</v>
      </c>
      <c r="E31" s="8">
        <v>0.12907318000000001</v>
      </c>
      <c r="F31" s="7">
        <v>4593698</v>
      </c>
      <c r="G31" s="8">
        <v>0.12273042000000001</v>
      </c>
      <c r="H31" s="7">
        <v>334760</v>
      </c>
      <c r="I31" s="8">
        <v>0.12273042000000001</v>
      </c>
      <c r="J31" s="7">
        <v>1008163</v>
      </c>
      <c r="K31" s="16">
        <f t="shared" si="1"/>
        <v>0.12220696632481116</v>
      </c>
      <c r="L31" s="7">
        <f>+D17+F17+H17+J17+D31+F31+H31+J31</f>
        <v>138420008</v>
      </c>
    </row>
    <row r="32" spans="2:12">
      <c r="B32" s="9" t="s">
        <v>17</v>
      </c>
      <c r="C32" s="10">
        <f t="shared" ref="C32:L32" si="2">SUM(C22:C31)</f>
        <v>1</v>
      </c>
      <c r="D32" s="11">
        <f t="shared" si="2"/>
        <v>50413347</v>
      </c>
      <c r="E32" s="10">
        <f t="shared" si="2"/>
        <v>1</v>
      </c>
      <c r="F32" s="11">
        <f t="shared" si="2"/>
        <v>35589875</v>
      </c>
      <c r="G32" s="10">
        <f t="shared" si="2"/>
        <v>1</v>
      </c>
      <c r="H32" s="11">
        <f t="shared" si="2"/>
        <v>2727605</v>
      </c>
      <c r="I32" s="10">
        <f t="shared" si="2"/>
        <v>1</v>
      </c>
      <c r="J32" s="11">
        <f t="shared" si="2"/>
        <v>8214452</v>
      </c>
      <c r="K32" s="10">
        <f t="shared" si="2"/>
        <v>0.99999999999999989</v>
      </c>
      <c r="L32" s="11">
        <f t="shared" si="2"/>
        <v>1132668719</v>
      </c>
    </row>
  </sheetData>
  <mergeCells count="13">
    <mergeCell ref="B3:L3"/>
    <mergeCell ref="B20:B21"/>
    <mergeCell ref="C20:D20"/>
    <mergeCell ref="E20:F20"/>
    <mergeCell ref="G20:H20"/>
    <mergeCell ref="I20:J20"/>
    <mergeCell ref="K20:L20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Porcentaje y montos estim 2016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2016-02-18T16:02:27Z</dcterms:created>
  <dcterms:modified xsi:type="dcterms:W3CDTF">2016-02-18T16:06:24Z</dcterms:modified>
</cp:coreProperties>
</file>