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680" activeTab="1"/>
  </bookViews>
  <sheets>
    <sheet name="CAPITULO 20000" sheetId="1" r:id="rId1"/>
    <sheet name="CAPITULO 30000" sheetId="2" r:id="rId2"/>
    <sheet name="CAPITULO 5000 " sheetId="3" r:id="rId3"/>
  </sheets>
  <calcPr calcId="145621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I8" i="2"/>
  <c r="J8" i="2"/>
  <c r="K8" i="2"/>
  <c r="L8" i="2"/>
  <c r="M8" i="2"/>
  <c r="N8" i="2"/>
  <c r="O8" i="2"/>
  <c r="P10" i="2"/>
  <c r="P11" i="2"/>
  <c r="P12" i="2"/>
  <c r="P13" i="2"/>
  <c r="P14" i="2"/>
  <c r="P15" i="2"/>
  <c r="P16" i="2"/>
  <c r="P17" i="2"/>
  <c r="P18" i="2"/>
  <c r="P9" i="2"/>
  <c r="E8" i="1"/>
  <c r="F8" i="1"/>
  <c r="G8" i="1"/>
  <c r="H8" i="1"/>
  <c r="I8" i="1"/>
  <c r="J8" i="1"/>
  <c r="K8" i="1"/>
  <c r="L8" i="1"/>
  <c r="M8" i="1"/>
  <c r="N8" i="1"/>
  <c r="O8" i="1"/>
  <c r="D8" i="1"/>
  <c r="D8" i="3"/>
  <c r="E8" i="3"/>
  <c r="F8" i="3"/>
  <c r="G8" i="3"/>
  <c r="H8" i="3"/>
  <c r="I8" i="3"/>
  <c r="J8" i="3"/>
  <c r="K8" i="3"/>
  <c r="L8" i="3"/>
  <c r="M8" i="3"/>
  <c r="N8" i="3"/>
  <c r="O8" i="3"/>
  <c r="P8" i="3"/>
  <c r="P10" i="1"/>
  <c r="P11" i="1"/>
  <c r="P12" i="1"/>
  <c r="P13" i="1"/>
  <c r="P14" i="1"/>
  <c r="P15" i="1"/>
  <c r="P16" i="1"/>
  <c r="P17" i="1"/>
  <c r="P18" i="1"/>
  <c r="P9" i="1"/>
  <c r="P10" i="3"/>
  <c r="P11" i="3"/>
  <c r="P12" i="3"/>
  <c r="P13" i="3"/>
  <c r="P14" i="3"/>
  <c r="P9" i="3"/>
  <c r="P8" i="2" l="1"/>
  <c r="P8" i="1"/>
</calcChain>
</file>

<file path=xl/sharedStrings.xml><?xml version="1.0" encoding="utf-8"?>
<sst xmlns="http://schemas.openxmlformats.org/spreadsheetml/2006/main" count="99" uniqueCount="48">
  <si>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</si>
  <si>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</si>
  <si>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</si>
  <si>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</si>
  <si>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</si>
  <si>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</si>
  <si>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</si>
  <si>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</si>
  <si>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</si>
  <si>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</si>
  <si>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</si>
  <si>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</si>
  <si>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</si>
  <si>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</si>
  <si>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</si>
  <si>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BIENES MUEBLES, INMUEBLES E INTANGIBLES</t>
  </si>
  <si>
    <t>TOTAL</t>
  </si>
  <si>
    <t xml:space="preserve"> EJERCICIO FISCAL 2019</t>
  </si>
  <si>
    <t>CLAVE DE DEPENDENCIA:</t>
  </si>
  <si>
    <t>DEPENDENCIA:</t>
  </si>
  <si>
    <t xml:space="preserve">PROGRAMA ANUAL DE ADQUISICIONES ARRENDAMIENTOS                                                                            Y SERVICIOS DEL SECTOR PÚBLICO DEL ESTADO DE COLIMA      </t>
  </si>
  <si>
    <t>MATERIALES Y SUMINISTROS</t>
  </si>
  <si>
    <t>SERVICIOS GENERALES</t>
  </si>
  <si>
    <t>COMISION ESTATAL DEL AGUA DE COLIMA</t>
  </si>
  <si>
    <t>41514</t>
  </si>
  <si>
    <t>Equipo de Cómputo y Tecnologías</t>
  </si>
  <si>
    <t>/</t>
  </si>
  <si>
    <t>Materiales y útiles de impresión</t>
  </si>
  <si>
    <t>Maquinaria y Equipo Industria</t>
  </si>
  <si>
    <t>Materiales menores de oficina</t>
  </si>
  <si>
    <t>Materiales y accesorios menores de tecnologías</t>
  </si>
  <si>
    <t>Materiales de Limpieza</t>
  </si>
  <si>
    <t>Gastos menores de alimentos (Agua de garrafón)</t>
  </si>
  <si>
    <t>Materiales eléctricos</t>
  </si>
  <si>
    <t>Combustibles, lubricantes y aditivos</t>
  </si>
  <si>
    <t>Refacciones y accesorios menores de edificios</t>
  </si>
  <si>
    <t>Refacciones y accesorios menores de equipo de cómputo</t>
  </si>
  <si>
    <t>Refacciones y accesorios menores de equipo de transporte</t>
  </si>
  <si>
    <t>Servicio de Agua Potable</t>
  </si>
  <si>
    <t>Servicio de Telefonía Tradicional</t>
  </si>
  <si>
    <t>Servicios Postales y telgráficos</t>
  </si>
  <si>
    <t>Servicios de Informática</t>
  </si>
  <si>
    <t>Comisiones Bancarias</t>
  </si>
  <si>
    <t>Conservación de inmueble</t>
  </si>
  <si>
    <t>Servicios de Fumigación</t>
  </si>
  <si>
    <t>Seguros y Fianzas</t>
  </si>
  <si>
    <t>Viáticos Nacionales</t>
  </si>
  <si>
    <t>Reparación y Mantenimiento de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</si>
</sst>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b/>
      <sz val="16"/>
      <color theme="1"/>
      <name val="Tw Cen MT"/>
      <family val="2"/>
    </font>
    <font>
      <b/>
      <sz val="18"/>
      <color theme="1"/>
      <name val="Tw Cen MT"/>
      <family val="2"/>
    </font>
    <font>
      <sz val="11"/>
      <color theme="1"/>
      <name val="Calibri"/>
      <family val="2"/>
      <scheme val="minor"/>
    </font>
    <font>
      <sz val="8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4" xfId="0" applyFont="1" applyBorder="1"/>
    <xf numFmtId="0" fontId="1" fillId="0" borderId="9" xfId="0" applyFont="1" applyBorder="1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/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1" fillId="0" borderId="1" xfId="1" applyFont="1" applyBorder="1" applyAlignment="1">
      <alignment wrapText="1"/>
    </xf>
    <xf numFmtId="44" fontId="8" fillId="0" borderId="1" xfId="1" applyFont="1" applyBorder="1" applyAlignment="1">
      <alignment wrapText="1"/>
    </xf>
    <xf numFmtId="44" fontId="1" fillId="0" borderId="7" xfId="1" applyFont="1" applyBorder="1"/>
    <xf numFmtId="0" fontId="4" fillId="0" borderId="1" xfId="0" applyFont="1" applyBorder="1" applyAlignment="1">
      <alignment horizontal="left" vertical="center" wrapText="1"/>
    </xf>
    <xf numFmtId="44" fontId="1" fillId="0" borderId="11" xfId="1" applyFont="1" applyBorder="1" applyAlignment="1">
      <alignment wrapText="1"/>
    </xf>
    <xf numFmtId="44" fontId="1" fillId="0" borderId="12" xfId="1" applyFont="1" applyBorder="1"/>
    <xf numFmtId="44" fontId="2" fillId="0" borderId="7" xfId="0" applyNumberFormat="1" applyFont="1" applyBorder="1"/>
    <xf numFmtId="44" fontId="8" fillId="0" borderId="1" xfId="0" applyNumberFormat="1" applyFont="1" applyBorder="1"/>
    <xf numFmtId="44" fontId="1" fillId="0" borderId="1" xfId="0" applyNumberFormat="1" applyFont="1" applyBorder="1"/>
    <xf numFmtId="44" fontId="8" fillId="0" borderId="8" xfId="1" applyFont="1" applyBorder="1" applyAlignment="1">
      <alignment wrapText="1"/>
    </xf>
    <xf numFmtId="44" fontId="8" fillId="0" borderId="1" xfId="0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44" fontId="8" fillId="0" borderId="14" xfId="1" applyFont="1" applyBorder="1" applyAlignment="1">
      <alignment wrapText="1"/>
    </xf>
    <xf numFmtId="44" fontId="8" fillId="0" borderId="15" xfId="1" applyFont="1" applyBorder="1" applyAlignment="1">
      <alignment wrapText="1"/>
    </xf>
    <xf numFmtId="44" fontId="8" fillId="0" borderId="11" xfId="1" applyFont="1" applyBorder="1" applyAlignment="1">
      <alignment wrapText="1"/>
    </xf>
    <xf numFmtId="44" fontId="1" fillId="0" borderId="17" xfId="1" applyFont="1" applyBorder="1"/>
    <xf numFmtId="44" fontId="8" fillId="0" borderId="1" xfId="1" applyFont="1" applyBorder="1"/>
    <xf numFmtId="44" fontId="2" fillId="0" borderId="17" xfId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133348</xdr:colOff>
      <xdr:row>1</xdr:row>
      <xdr:rowOff>47624</xdr:rowOff>
    </xdr:from>
    <xdr:to>
      <xdr:col>2</xdr:col>
      <xdr:colOff>2345530</xdr:colOff>
      <xdr:row>2</xdr:row>
      <xdr:rowOff>345281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6" y="714374"/>
          <a:ext cx="2950369" cy="98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2405062</xdr:colOff>
      <xdr:row>2</xdr:row>
      <xdr:rowOff>295275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382B3F8D-D288-4D4B-81CE-2A9ED04D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62275" cy="938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47624</xdr:rowOff>
    </xdr:from>
    <xdr:to>
      <xdr:col>2</xdr:col>
      <xdr:colOff>2236974</xdr:colOff>
      <xdr:row>2</xdr:row>
      <xdr:rowOff>357187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4B523D32-AC4B-4B9E-82CD-9D60156B55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" y="714374"/>
          <a:ext cx="2997994" cy="100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view="pageLayout" zoomScale="84" zoomScaleNormal="80" zoomScalePageLayoutView="84" workbookViewId="0">
      <selection activeCell="D25" sqref="D25"/>
    </sheetView>
  </sheetViews>
  <sheetFormatPr baseColWidth="10" defaultRowHeight="15" x14ac:dyDescent="0.25"/>
  <cols>
    <col min="1" max="1" width="3.85546875" customWidth="1"/>
    <col min="2" max="2" width="11.140625" customWidth="1"/>
    <col min="3" max="3" width="57" customWidth="1"/>
    <col min="4" max="15" width="9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44" t="s">
        <v>0</v>
      </c>
      <c r="C2" s="45"/>
      <c r="D2" s="45"/>
      <c r="E2" s="48" t="s">
        <v>20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</row>
    <row r="3" spans="2:16" ht="39.75" customHeight="1" x14ac:dyDescent="0.25">
      <c r="B3" s="46"/>
      <c r="C3" s="47"/>
      <c r="D3" s="47"/>
      <c r="E3" s="49" t="s">
        <v>17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18"/>
    </row>
    <row r="4" spans="2:16" ht="25.5" customHeight="1" x14ac:dyDescent="0.35">
      <c r="B4" s="50" t="s">
        <v>18</v>
      </c>
      <c r="C4" s="51"/>
      <c r="D4" s="52" t="s">
        <v>24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8"/>
    </row>
    <row r="5" spans="2:16" ht="29.25" customHeight="1" x14ac:dyDescent="0.35">
      <c r="B5" s="50" t="s">
        <v>19</v>
      </c>
      <c r="C5" s="51"/>
      <c r="D5" s="53" t="s">
        <v>23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8"/>
    </row>
    <row r="6" spans="2:16" ht="18.75" customHeight="1" x14ac:dyDescent="0.25"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"/>
    </row>
    <row r="7" spans="2:16" ht="27" customHeight="1" x14ac:dyDescent="0.25"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3" t="s">
        <v>14</v>
      </c>
      <c r="P7" s="14" t="s">
        <v>16</v>
      </c>
    </row>
    <row r="8" spans="2:16" ht="29.25" customHeight="1" x14ac:dyDescent="0.25">
      <c r="B8" s="20">
        <v>20000</v>
      </c>
      <c r="C8" s="19" t="s">
        <v>21</v>
      </c>
      <c r="D8" s="36">
        <f>SUM(D9:D18)</f>
        <v>3666</v>
      </c>
      <c r="E8" s="36">
        <f t="shared" ref="E8:P8" si="0">SUM(E9:E18)</f>
        <v>7666</v>
      </c>
      <c r="F8" s="36">
        <f t="shared" si="0"/>
        <v>3666</v>
      </c>
      <c r="G8" s="36">
        <f t="shared" si="0"/>
        <v>24666</v>
      </c>
      <c r="H8" s="36">
        <f t="shared" si="0"/>
        <v>3666</v>
      </c>
      <c r="I8" s="36">
        <f t="shared" si="0"/>
        <v>17666</v>
      </c>
      <c r="J8" s="36">
        <f t="shared" si="0"/>
        <v>3694</v>
      </c>
      <c r="K8" s="36">
        <f t="shared" si="0"/>
        <v>17666</v>
      </c>
      <c r="L8" s="36">
        <f t="shared" si="0"/>
        <v>3656</v>
      </c>
      <c r="M8" s="36">
        <f t="shared" si="0"/>
        <v>17666</v>
      </c>
      <c r="N8" s="36">
        <f t="shared" si="0"/>
        <v>3656</v>
      </c>
      <c r="O8" s="36">
        <f t="shared" si="0"/>
        <v>17466</v>
      </c>
      <c r="P8" s="37">
        <f t="shared" si="0"/>
        <v>124800</v>
      </c>
    </row>
    <row r="9" spans="2:16" x14ac:dyDescent="0.25">
      <c r="B9" s="4">
        <v>21101</v>
      </c>
      <c r="C9" s="5" t="s">
        <v>29</v>
      </c>
      <c r="D9" s="26">
        <v>0</v>
      </c>
      <c r="E9" s="26">
        <v>0</v>
      </c>
      <c r="F9" s="26">
        <v>0</v>
      </c>
      <c r="G9" s="27">
        <v>7000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8">
        <f>SUM(D9:O9)</f>
        <v>7000</v>
      </c>
    </row>
    <row r="10" spans="2:16" x14ac:dyDescent="0.25">
      <c r="B10" s="4">
        <v>21201</v>
      </c>
      <c r="C10" s="5" t="s">
        <v>27</v>
      </c>
      <c r="D10" s="26">
        <v>0</v>
      </c>
      <c r="E10" s="27">
        <v>4000</v>
      </c>
      <c r="F10" s="27">
        <v>0</v>
      </c>
      <c r="G10" s="27">
        <v>4000</v>
      </c>
      <c r="H10" s="27">
        <v>0</v>
      </c>
      <c r="I10" s="27">
        <v>4000</v>
      </c>
      <c r="J10" s="27">
        <v>0</v>
      </c>
      <c r="K10" s="27">
        <v>4000</v>
      </c>
      <c r="L10" s="27">
        <v>0</v>
      </c>
      <c r="M10" s="27">
        <v>4000</v>
      </c>
      <c r="N10" s="27">
        <v>0</v>
      </c>
      <c r="O10" s="35">
        <v>3800</v>
      </c>
      <c r="P10" s="28">
        <f t="shared" ref="P10:P18" si="1">SUM(D10:O10)</f>
        <v>23800</v>
      </c>
    </row>
    <row r="11" spans="2:16" x14ac:dyDescent="0.25">
      <c r="B11" s="4">
        <v>21401</v>
      </c>
      <c r="C11" s="5" t="s">
        <v>30</v>
      </c>
      <c r="D11" s="27">
        <v>460</v>
      </c>
      <c r="E11" s="27">
        <v>460</v>
      </c>
      <c r="F11" s="27">
        <v>460</v>
      </c>
      <c r="G11" s="27">
        <v>460</v>
      </c>
      <c r="H11" s="27">
        <v>460</v>
      </c>
      <c r="I11" s="27">
        <v>460</v>
      </c>
      <c r="J11" s="27">
        <v>460</v>
      </c>
      <c r="K11" s="27">
        <v>460</v>
      </c>
      <c r="L11" s="27">
        <v>450</v>
      </c>
      <c r="M11" s="27">
        <v>460</v>
      </c>
      <c r="N11" s="27">
        <v>450</v>
      </c>
      <c r="O11" s="27">
        <v>460</v>
      </c>
      <c r="P11" s="28">
        <f t="shared" si="1"/>
        <v>5500</v>
      </c>
    </row>
    <row r="12" spans="2:16" x14ac:dyDescent="0.25">
      <c r="B12" s="4">
        <v>21601</v>
      </c>
      <c r="C12" s="5" t="s">
        <v>31</v>
      </c>
      <c r="D12" s="27">
        <v>540</v>
      </c>
      <c r="E12" s="27">
        <v>540</v>
      </c>
      <c r="F12" s="27">
        <v>540</v>
      </c>
      <c r="G12" s="27">
        <v>540</v>
      </c>
      <c r="H12" s="27">
        <v>540</v>
      </c>
      <c r="I12" s="27">
        <v>540</v>
      </c>
      <c r="J12" s="27">
        <v>560</v>
      </c>
      <c r="K12" s="27">
        <v>540</v>
      </c>
      <c r="L12" s="27">
        <v>540</v>
      </c>
      <c r="M12" s="27">
        <v>540</v>
      </c>
      <c r="N12" s="27">
        <v>540</v>
      </c>
      <c r="O12" s="27">
        <v>540</v>
      </c>
      <c r="P12" s="28">
        <f t="shared" si="1"/>
        <v>6500</v>
      </c>
    </row>
    <row r="13" spans="2:16" x14ac:dyDescent="0.25">
      <c r="B13" s="4">
        <v>22106</v>
      </c>
      <c r="C13" s="5" t="s">
        <v>32</v>
      </c>
      <c r="D13" s="27">
        <v>375</v>
      </c>
      <c r="E13" s="27">
        <v>375</v>
      </c>
      <c r="F13" s="27">
        <v>375</v>
      </c>
      <c r="G13" s="27">
        <v>375</v>
      </c>
      <c r="H13" s="27">
        <v>375</v>
      </c>
      <c r="I13" s="27">
        <v>375</v>
      </c>
      <c r="J13" s="27">
        <v>375</v>
      </c>
      <c r="K13" s="27">
        <v>375</v>
      </c>
      <c r="L13" s="27">
        <v>375</v>
      </c>
      <c r="M13" s="27">
        <v>375</v>
      </c>
      <c r="N13" s="27">
        <v>375</v>
      </c>
      <c r="O13" s="27">
        <v>375</v>
      </c>
      <c r="P13" s="28">
        <f t="shared" si="1"/>
        <v>4500</v>
      </c>
    </row>
    <row r="14" spans="2:16" x14ac:dyDescent="0.25">
      <c r="B14" s="4">
        <v>24601</v>
      </c>
      <c r="C14" s="5" t="s">
        <v>33</v>
      </c>
      <c r="D14" s="27">
        <v>375</v>
      </c>
      <c r="E14" s="27">
        <v>375</v>
      </c>
      <c r="F14" s="27">
        <v>375</v>
      </c>
      <c r="G14" s="27">
        <v>375</v>
      </c>
      <c r="H14" s="27">
        <v>375</v>
      </c>
      <c r="I14" s="27">
        <v>375</v>
      </c>
      <c r="J14" s="27">
        <v>375</v>
      </c>
      <c r="K14" s="27">
        <v>375</v>
      </c>
      <c r="L14" s="27">
        <v>375</v>
      </c>
      <c r="M14" s="27">
        <v>375</v>
      </c>
      <c r="N14" s="27">
        <v>375</v>
      </c>
      <c r="O14" s="27">
        <v>375</v>
      </c>
      <c r="P14" s="28">
        <f t="shared" si="1"/>
        <v>4500</v>
      </c>
    </row>
    <row r="15" spans="2:16" x14ac:dyDescent="0.25">
      <c r="B15" s="9">
        <v>26101</v>
      </c>
      <c r="C15" s="10" t="s">
        <v>34</v>
      </c>
      <c r="D15" s="38">
        <v>0</v>
      </c>
      <c r="E15" s="38">
        <v>0</v>
      </c>
      <c r="F15" s="38">
        <v>0</v>
      </c>
      <c r="G15" s="38">
        <v>10000</v>
      </c>
      <c r="H15" s="38">
        <v>0</v>
      </c>
      <c r="I15" s="38">
        <v>10000</v>
      </c>
      <c r="J15" s="38">
        <v>0</v>
      </c>
      <c r="K15" s="38">
        <v>10000</v>
      </c>
      <c r="L15" s="38">
        <v>0</v>
      </c>
      <c r="M15" s="38">
        <v>10000</v>
      </c>
      <c r="N15" s="38">
        <v>0</v>
      </c>
      <c r="O15" s="39">
        <v>10000</v>
      </c>
      <c r="P15" s="28">
        <f t="shared" si="1"/>
        <v>50000</v>
      </c>
    </row>
    <row r="16" spans="2:16" x14ac:dyDescent="0.25">
      <c r="B16" s="9">
        <v>29201</v>
      </c>
      <c r="C16" s="10" t="s">
        <v>35</v>
      </c>
      <c r="D16" s="38">
        <v>416</v>
      </c>
      <c r="E16" s="38">
        <v>416</v>
      </c>
      <c r="F16" s="38">
        <v>416</v>
      </c>
      <c r="G16" s="38">
        <v>416</v>
      </c>
      <c r="H16" s="38">
        <v>416</v>
      </c>
      <c r="I16" s="38">
        <v>416</v>
      </c>
      <c r="J16" s="38">
        <v>424</v>
      </c>
      <c r="K16" s="38">
        <v>416</v>
      </c>
      <c r="L16" s="38">
        <v>416</v>
      </c>
      <c r="M16" s="38">
        <v>416</v>
      </c>
      <c r="N16" s="38">
        <v>416</v>
      </c>
      <c r="O16" s="38">
        <v>416</v>
      </c>
      <c r="P16" s="28">
        <f t="shared" si="1"/>
        <v>5000</v>
      </c>
    </row>
    <row r="17" spans="2:16" x14ac:dyDescent="0.25">
      <c r="B17" s="9">
        <v>29401</v>
      </c>
      <c r="C17" s="10" t="s">
        <v>36</v>
      </c>
      <c r="D17" s="38">
        <v>1250</v>
      </c>
      <c r="E17" s="38">
        <v>1250</v>
      </c>
      <c r="F17" s="38">
        <v>1250</v>
      </c>
      <c r="G17" s="38">
        <v>1250</v>
      </c>
      <c r="H17" s="38">
        <v>1250</v>
      </c>
      <c r="I17" s="38">
        <v>1250</v>
      </c>
      <c r="J17" s="38">
        <v>1250</v>
      </c>
      <c r="K17" s="38">
        <v>1250</v>
      </c>
      <c r="L17" s="38">
        <v>1250</v>
      </c>
      <c r="M17" s="38">
        <v>1250</v>
      </c>
      <c r="N17" s="38">
        <v>1250</v>
      </c>
      <c r="O17" s="38">
        <v>1250</v>
      </c>
      <c r="P17" s="28">
        <f t="shared" si="1"/>
        <v>15000</v>
      </c>
    </row>
    <row r="18" spans="2:16" ht="15.75" thickBot="1" x14ac:dyDescent="0.3">
      <c r="B18" s="6">
        <v>29601</v>
      </c>
      <c r="C18" s="7" t="s">
        <v>37</v>
      </c>
      <c r="D18" s="40">
        <v>250</v>
      </c>
      <c r="E18" s="40">
        <v>250</v>
      </c>
      <c r="F18" s="40">
        <v>250</v>
      </c>
      <c r="G18" s="40">
        <v>250</v>
      </c>
      <c r="H18" s="40">
        <v>250</v>
      </c>
      <c r="I18" s="40">
        <v>250</v>
      </c>
      <c r="J18" s="40">
        <v>250</v>
      </c>
      <c r="K18" s="40">
        <v>250</v>
      </c>
      <c r="L18" s="40">
        <v>250</v>
      </c>
      <c r="M18" s="40">
        <v>250</v>
      </c>
      <c r="N18" s="40">
        <v>250</v>
      </c>
      <c r="O18" s="40">
        <v>250</v>
      </c>
      <c r="P18" s="28">
        <f t="shared" si="1"/>
        <v>3000</v>
      </c>
    </row>
    <row r="19" spans="2:16" ht="5.25" customHeight="1" x14ac:dyDescent="0.25">
      <c r="B19" s="8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mergeCells count="7">
    <mergeCell ref="B2:D3"/>
    <mergeCell ref="E2:O2"/>
    <mergeCell ref="E3:O3"/>
    <mergeCell ref="B4:C4"/>
    <mergeCell ref="B5:C5"/>
    <mergeCell ref="D4:O4"/>
    <mergeCell ref="D5:O5"/>
  </mergeCells>
  <pageMargins left="0.43307086614173229" right="0.23622047244094491" top="0.35433070866141736" bottom="0.55118110236220474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view="pageLayout" topLeftCell="B1" zoomScale="86" zoomScaleNormal="80" zoomScalePageLayoutView="86" workbookViewId="0">
      <selection activeCell="C13" sqref="C13"/>
    </sheetView>
  </sheetViews>
  <sheetFormatPr baseColWidth="10" defaultRowHeight="15" x14ac:dyDescent="0.25"/>
  <cols>
    <col min="1" max="1" width="3.85546875" customWidth="1"/>
    <col min="2" max="2" width="10.42578125" customWidth="1"/>
    <col min="3" max="3" width="51.28515625" customWidth="1"/>
    <col min="4" max="15" width="9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44" t="s">
        <v>0</v>
      </c>
      <c r="C2" s="45"/>
      <c r="D2" s="45"/>
      <c r="E2" s="48" t="s">
        <v>20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</row>
    <row r="3" spans="2:16" ht="39.75" customHeight="1" x14ac:dyDescent="0.25">
      <c r="B3" s="46"/>
      <c r="C3" s="47"/>
      <c r="D3" s="47"/>
      <c r="E3" s="49" t="s">
        <v>17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18"/>
    </row>
    <row r="4" spans="2:16" ht="25.5" customHeight="1" x14ac:dyDescent="0.35">
      <c r="B4" s="50" t="s">
        <v>18</v>
      </c>
      <c r="C4" s="51"/>
      <c r="D4" s="52" t="s">
        <v>24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8"/>
    </row>
    <row r="5" spans="2:16" ht="29.25" customHeight="1" x14ac:dyDescent="0.35">
      <c r="B5" s="50" t="s">
        <v>19</v>
      </c>
      <c r="C5" s="51"/>
      <c r="D5" s="53" t="s">
        <v>23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8"/>
    </row>
    <row r="6" spans="2:16" ht="18.75" customHeight="1" x14ac:dyDescent="0.25"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"/>
    </row>
    <row r="7" spans="2:16" ht="27" customHeight="1" x14ac:dyDescent="0.25"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3" t="s">
        <v>14</v>
      </c>
      <c r="P7" s="14" t="s">
        <v>16</v>
      </c>
    </row>
    <row r="8" spans="2:16" ht="21.75" customHeight="1" x14ac:dyDescent="0.25">
      <c r="B8" s="20">
        <v>30000</v>
      </c>
      <c r="C8" s="19" t="s">
        <v>22</v>
      </c>
      <c r="D8" s="42">
        <f t="shared" ref="D8:O8" si="0">SUM(D9:D18)</f>
        <v>11926</v>
      </c>
      <c r="E8" s="42">
        <f t="shared" si="0"/>
        <v>12826</v>
      </c>
      <c r="F8" s="42">
        <f t="shared" si="0"/>
        <v>12426</v>
      </c>
      <c r="G8" s="42">
        <f t="shared" si="0"/>
        <v>12426</v>
      </c>
      <c r="H8" s="42">
        <f t="shared" si="0"/>
        <v>15726</v>
      </c>
      <c r="I8" s="42">
        <f t="shared" si="0"/>
        <v>22326</v>
      </c>
      <c r="J8" s="42">
        <f t="shared" si="0"/>
        <v>38214</v>
      </c>
      <c r="K8" s="42">
        <f t="shared" si="0"/>
        <v>12826</v>
      </c>
      <c r="L8" s="42">
        <f t="shared" si="0"/>
        <v>12426</v>
      </c>
      <c r="M8" s="42">
        <f t="shared" si="0"/>
        <v>12426</v>
      </c>
      <c r="N8" s="42">
        <f t="shared" si="0"/>
        <v>11826</v>
      </c>
      <c r="O8" s="42">
        <f t="shared" si="0"/>
        <v>12826</v>
      </c>
      <c r="P8" s="43">
        <f>SUM(P9:P18)</f>
        <v>188200</v>
      </c>
    </row>
    <row r="9" spans="2:16" x14ac:dyDescent="0.25">
      <c r="B9" s="4">
        <v>31301</v>
      </c>
      <c r="C9" s="5" t="s">
        <v>38</v>
      </c>
      <c r="D9" s="27">
        <v>910</v>
      </c>
      <c r="E9" s="27">
        <v>910</v>
      </c>
      <c r="F9" s="27">
        <v>910</v>
      </c>
      <c r="G9" s="27">
        <v>910</v>
      </c>
      <c r="H9" s="27">
        <v>910</v>
      </c>
      <c r="I9" s="27">
        <v>910</v>
      </c>
      <c r="J9" s="27">
        <v>990</v>
      </c>
      <c r="K9" s="27">
        <v>910</v>
      </c>
      <c r="L9" s="27">
        <v>910</v>
      </c>
      <c r="M9" s="27">
        <v>910</v>
      </c>
      <c r="N9" s="27">
        <v>910</v>
      </c>
      <c r="O9" s="27">
        <v>910</v>
      </c>
      <c r="P9" s="41">
        <f>SUM(D9:O9)</f>
        <v>11000</v>
      </c>
    </row>
    <row r="10" spans="2:16" x14ac:dyDescent="0.25">
      <c r="B10" s="4">
        <v>31401</v>
      </c>
      <c r="C10" s="5" t="s">
        <v>39</v>
      </c>
      <c r="D10" s="27">
        <v>1700</v>
      </c>
      <c r="E10" s="27">
        <v>1700</v>
      </c>
      <c r="F10" s="27">
        <v>1700</v>
      </c>
      <c r="G10" s="27">
        <v>1700</v>
      </c>
      <c r="H10" s="27">
        <v>1700</v>
      </c>
      <c r="I10" s="27">
        <v>1700</v>
      </c>
      <c r="J10" s="27">
        <v>1700</v>
      </c>
      <c r="K10" s="27">
        <v>1700</v>
      </c>
      <c r="L10" s="27">
        <v>1700</v>
      </c>
      <c r="M10" s="27">
        <v>1700</v>
      </c>
      <c r="N10" s="27">
        <v>1500</v>
      </c>
      <c r="O10" s="27">
        <v>1500</v>
      </c>
      <c r="P10" s="41">
        <f t="shared" ref="P10:P18" si="1">SUM(D10:O10)</f>
        <v>20000</v>
      </c>
    </row>
    <row r="11" spans="2:16" x14ac:dyDescent="0.25">
      <c r="B11" s="4">
        <v>31801</v>
      </c>
      <c r="C11" s="5" t="s">
        <v>40</v>
      </c>
      <c r="D11" s="27">
        <v>0</v>
      </c>
      <c r="E11" s="27">
        <v>400</v>
      </c>
      <c r="F11" s="27">
        <v>0</v>
      </c>
      <c r="G11" s="27">
        <v>0</v>
      </c>
      <c r="H11" s="27">
        <v>400</v>
      </c>
      <c r="I11" s="27">
        <v>0</v>
      </c>
      <c r="J11" s="27">
        <v>0</v>
      </c>
      <c r="K11" s="27">
        <v>400</v>
      </c>
      <c r="L11" s="27">
        <v>0</v>
      </c>
      <c r="M11" s="27">
        <v>0</v>
      </c>
      <c r="N11" s="27">
        <v>0</v>
      </c>
      <c r="O11" s="35">
        <v>0</v>
      </c>
      <c r="P11" s="28">
        <f t="shared" si="1"/>
        <v>1200</v>
      </c>
    </row>
    <row r="12" spans="2:16" x14ac:dyDescent="0.25">
      <c r="B12" s="4">
        <v>33301</v>
      </c>
      <c r="C12" s="5" t="s">
        <v>41</v>
      </c>
      <c r="D12" s="27">
        <v>600</v>
      </c>
      <c r="E12" s="27">
        <v>600</v>
      </c>
      <c r="F12" s="27">
        <v>600</v>
      </c>
      <c r="G12" s="27">
        <v>600</v>
      </c>
      <c r="H12" s="27">
        <v>4000</v>
      </c>
      <c r="I12" s="27">
        <v>10000</v>
      </c>
      <c r="J12" s="27">
        <v>600</v>
      </c>
      <c r="K12" s="27">
        <v>600</v>
      </c>
      <c r="L12" s="27">
        <v>600</v>
      </c>
      <c r="M12" s="27">
        <v>600</v>
      </c>
      <c r="N12" s="27">
        <v>600</v>
      </c>
      <c r="O12" s="35">
        <v>600</v>
      </c>
      <c r="P12" s="28">
        <f t="shared" si="1"/>
        <v>20000</v>
      </c>
    </row>
    <row r="13" spans="2:16" x14ac:dyDescent="0.25">
      <c r="B13" s="4">
        <v>34102</v>
      </c>
      <c r="C13" s="5" t="s">
        <v>42</v>
      </c>
      <c r="D13" s="27">
        <v>500</v>
      </c>
      <c r="E13" s="27">
        <v>500</v>
      </c>
      <c r="F13" s="27">
        <v>500</v>
      </c>
      <c r="G13" s="27">
        <v>500</v>
      </c>
      <c r="H13" s="27">
        <v>500</v>
      </c>
      <c r="I13" s="27">
        <v>500</v>
      </c>
      <c r="J13" s="27">
        <v>500</v>
      </c>
      <c r="K13" s="27">
        <v>500</v>
      </c>
      <c r="L13" s="27">
        <v>500</v>
      </c>
      <c r="M13" s="27">
        <v>500</v>
      </c>
      <c r="N13" s="27">
        <v>500</v>
      </c>
      <c r="O13" s="27">
        <v>500</v>
      </c>
      <c r="P13" s="28">
        <f t="shared" si="1"/>
        <v>6000</v>
      </c>
    </row>
    <row r="14" spans="2:16" x14ac:dyDescent="0.25">
      <c r="B14" s="4">
        <v>35101</v>
      </c>
      <c r="C14" s="5" t="s">
        <v>43</v>
      </c>
      <c r="D14" s="38">
        <v>416</v>
      </c>
      <c r="E14" s="38">
        <v>416</v>
      </c>
      <c r="F14" s="38">
        <v>416</v>
      </c>
      <c r="G14" s="38">
        <v>416</v>
      </c>
      <c r="H14" s="38">
        <v>416</v>
      </c>
      <c r="I14" s="38">
        <v>416</v>
      </c>
      <c r="J14" s="38">
        <v>424</v>
      </c>
      <c r="K14" s="38">
        <v>416</v>
      </c>
      <c r="L14" s="38">
        <v>416</v>
      </c>
      <c r="M14" s="38">
        <v>416</v>
      </c>
      <c r="N14" s="38">
        <v>416</v>
      </c>
      <c r="O14" s="38">
        <v>416</v>
      </c>
      <c r="P14" s="28">
        <f t="shared" si="1"/>
        <v>5000</v>
      </c>
    </row>
    <row r="15" spans="2:16" x14ac:dyDescent="0.25">
      <c r="B15" s="4">
        <v>35901</v>
      </c>
      <c r="C15" s="5" t="s">
        <v>44</v>
      </c>
      <c r="D15" s="27">
        <v>0</v>
      </c>
      <c r="E15" s="27">
        <v>0</v>
      </c>
      <c r="F15" s="27">
        <v>500</v>
      </c>
      <c r="G15" s="27">
        <v>0</v>
      </c>
      <c r="H15" s="27">
        <v>0</v>
      </c>
      <c r="I15" s="27">
        <v>500</v>
      </c>
      <c r="J15" s="27">
        <v>0</v>
      </c>
      <c r="K15" s="27">
        <v>0</v>
      </c>
      <c r="L15" s="27">
        <v>500</v>
      </c>
      <c r="M15" s="27">
        <v>0</v>
      </c>
      <c r="N15" s="27">
        <v>0</v>
      </c>
      <c r="O15" s="35">
        <v>500</v>
      </c>
      <c r="P15" s="28">
        <f t="shared" si="1"/>
        <v>2000</v>
      </c>
    </row>
    <row r="16" spans="2:16" x14ac:dyDescent="0.25">
      <c r="B16" s="9">
        <v>34501</v>
      </c>
      <c r="C16" s="10" t="s">
        <v>45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26000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  <c r="P16" s="28">
        <f t="shared" si="1"/>
        <v>26000</v>
      </c>
    </row>
    <row r="17" spans="2:16" x14ac:dyDescent="0.25">
      <c r="B17" s="9">
        <v>37501</v>
      </c>
      <c r="C17" s="10" t="s">
        <v>46</v>
      </c>
      <c r="D17" s="38">
        <v>5800</v>
      </c>
      <c r="E17" s="38">
        <v>5800</v>
      </c>
      <c r="F17" s="38">
        <v>5800</v>
      </c>
      <c r="G17" s="38">
        <v>5800</v>
      </c>
      <c r="H17" s="38">
        <v>5800</v>
      </c>
      <c r="I17" s="38">
        <v>5800</v>
      </c>
      <c r="J17" s="38">
        <v>6000</v>
      </c>
      <c r="K17" s="38">
        <v>5800</v>
      </c>
      <c r="L17" s="38">
        <v>5800</v>
      </c>
      <c r="M17" s="38">
        <v>5800</v>
      </c>
      <c r="N17" s="38">
        <v>5900</v>
      </c>
      <c r="O17" s="38">
        <v>5900</v>
      </c>
      <c r="P17" s="28">
        <f t="shared" si="1"/>
        <v>70000</v>
      </c>
    </row>
    <row r="18" spans="2:16" ht="15.75" thickBot="1" x14ac:dyDescent="0.3">
      <c r="B18" s="6">
        <v>35501</v>
      </c>
      <c r="C18" s="7" t="s">
        <v>47</v>
      </c>
      <c r="D18" s="40">
        <v>2000</v>
      </c>
      <c r="E18" s="40">
        <v>2500</v>
      </c>
      <c r="F18" s="40">
        <v>2000</v>
      </c>
      <c r="G18" s="40">
        <v>2500</v>
      </c>
      <c r="H18" s="40">
        <v>2000</v>
      </c>
      <c r="I18" s="40">
        <v>2500</v>
      </c>
      <c r="J18" s="40">
        <v>2000</v>
      </c>
      <c r="K18" s="40">
        <v>2500</v>
      </c>
      <c r="L18" s="40">
        <v>2000</v>
      </c>
      <c r="M18" s="40">
        <v>2500</v>
      </c>
      <c r="N18" s="40">
        <v>2000</v>
      </c>
      <c r="O18" s="40">
        <v>2500</v>
      </c>
      <c r="P18" s="28">
        <f t="shared" si="1"/>
        <v>27000</v>
      </c>
    </row>
    <row r="19" spans="2:16" ht="5.25" customHeight="1" x14ac:dyDescent="0.25">
      <c r="B19" s="8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view="pageLayout" topLeftCell="B1" zoomScale="93" zoomScaleNormal="80" zoomScalePageLayoutView="93" workbookViewId="0">
      <selection activeCell="P9" sqref="P9"/>
    </sheetView>
  </sheetViews>
  <sheetFormatPr baseColWidth="10" defaultRowHeight="15" x14ac:dyDescent="0.25"/>
  <cols>
    <col min="1" max="1" width="3.85546875" customWidth="1"/>
    <col min="2" max="2" width="13.28515625" customWidth="1"/>
    <col min="3" max="3" width="39" customWidth="1"/>
    <col min="4" max="4" width="9.7109375" customWidth="1"/>
    <col min="5" max="5" width="11.28515625" customWidth="1"/>
    <col min="6" max="7" width="9.7109375" customWidth="1"/>
    <col min="8" max="8" width="11" customWidth="1"/>
    <col min="9" max="15" width="9.7109375" customWidth="1"/>
    <col min="16" max="16" width="18.42578125" customWidth="1"/>
  </cols>
  <sheetData>
    <row r="1" spans="2:16" ht="52.5" customHeight="1" thickBot="1" x14ac:dyDescent="0.3"/>
    <row r="2" spans="2:16" ht="54" customHeight="1" x14ac:dyDescent="0.25">
      <c r="B2" s="44" t="s">
        <v>0</v>
      </c>
      <c r="C2" s="45"/>
      <c r="D2" s="45"/>
      <c r="E2" s="48" t="s">
        <v>20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</row>
    <row r="3" spans="2:16" ht="39.75" customHeight="1" x14ac:dyDescent="0.25">
      <c r="B3" s="46"/>
      <c r="C3" s="56"/>
      <c r="D3" s="56"/>
      <c r="E3" s="57" t="s">
        <v>17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18"/>
    </row>
    <row r="4" spans="2:16" ht="25.5" customHeight="1" x14ac:dyDescent="0.35">
      <c r="B4" s="50" t="s">
        <v>18</v>
      </c>
      <c r="C4" s="54"/>
      <c r="D4" s="58" t="s">
        <v>24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18"/>
    </row>
    <row r="5" spans="2:16" ht="29.25" customHeight="1" x14ac:dyDescent="0.35">
      <c r="B5" s="50" t="s">
        <v>19</v>
      </c>
      <c r="C5" s="54"/>
      <c r="D5" s="55" t="s">
        <v>23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8"/>
    </row>
    <row r="6" spans="2:16" ht="18.75" customHeight="1" x14ac:dyDescent="0.25">
      <c r="B6" s="21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</row>
    <row r="7" spans="2:16" ht="27" customHeight="1" x14ac:dyDescent="0.25"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3" t="s">
        <v>14</v>
      </c>
      <c r="P7" s="14" t="s">
        <v>16</v>
      </c>
    </row>
    <row r="8" spans="2:16" ht="33.75" customHeight="1" x14ac:dyDescent="0.25">
      <c r="B8" s="20">
        <v>50000</v>
      </c>
      <c r="C8" s="19" t="s">
        <v>15</v>
      </c>
      <c r="D8" s="34">
        <f t="shared" ref="D8:O8" si="0">D9+D10+D11+D12+D13+D14</f>
        <v>0</v>
      </c>
      <c r="E8" s="33">
        <f t="shared" si="0"/>
        <v>7200</v>
      </c>
      <c r="F8" s="34">
        <f t="shared" si="0"/>
        <v>0</v>
      </c>
      <c r="G8" s="34">
        <f t="shared" si="0"/>
        <v>0</v>
      </c>
      <c r="H8" s="33">
        <f t="shared" si="0"/>
        <v>37000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2">
        <f>P9+P10+P11+P12+P13+P14</f>
        <v>44200</v>
      </c>
    </row>
    <row r="9" spans="2:16" x14ac:dyDescent="0.25">
      <c r="B9" s="4">
        <v>51501</v>
      </c>
      <c r="C9" s="5" t="s">
        <v>25</v>
      </c>
      <c r="D9" s="26">
        <v>0</v>
      </c>
      <c r="E9" s="27">
        <v>7200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8">
        <f>D9+E9+F9+G9+H9+I9+J9+K9+L9+M9+N9+O9</f>
        <v>7200</v>
      </c>
    </row>
    <row r="10" spans="2:16" x14ac:dyDescent="0.25">
      <c r="B10" s="4">
        <v>56201</v>
      </c>
      <c r="C10" s="29" t="s">
        <v>28</v>
      </c>
      <c r="D10" s="26">
        <v>0</v>
      </c>
      <c r="E10" s="26">
        <v>0</v>
      </c>
      <c r="F10" s="26">
        <v>0</v>
      </c>
      <c r="G10" s="26">
        <v>0</v>
      </c>
      <c r="H10" s="27">
        <v>37000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f t="shared" ref="P10:P14" si="1">D10+E10+F10+G10+H10+I10+J10+K10+L10+M10+N10+O10</f>
        <v>37000</v>
      </c>
    </row>
    <row r="11" spans="2:16" x14ac:dyDescent="0.25">
      <c r="B11" s="4" t="s">
        <v>26</v>
      </c>
      <c r="C11" s="22" t="s">
        <v>26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f t="shared" si="1"/>
        <v>0</v>
      </c>
    </row>
    <row r="12" spans="2:16" x14ac:dyDescent="0.25">
      <c r="B12" s="4" t="s">
        <v>26</v>
      </c>
      <c r="C12" s="22" t="s">
        <v>26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8">
        <f t="shared" si="1"/>
        <v>0</v>
      </c>
    </row>
    <row r="13" spans="2:16" x14ac:dyDescent="0.25">
      <c r="B13" s="4" t="s">
        <v>26</v>
      </c>
      <c r="C13" s="22" t="s">
        <v>26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8">
        <f t="shared" si="1"/>
        <v>0</v>
      </c>
    </row>
    <row r="14" spans="2:16" ht="15.75" thickBot="1" x14ac:dyDescent="0.3">
      <c r="B14" s="6" t="s">
        <v>26</v>
      </c>
      <c r="C14" s="25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1">
        <f t="shared" si="1"/>
        <v>0</v>
      </c>
    </row>
    <row r="15" spans="2:16" ht="5.25" customHeight="1" x14ac:dyDescent="0.25">
      <c r="B15" s="8"/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mergeCells count="7">
    <mergeCell ref="B5:C5"/>
    <mergeCell ref="D5:O5"/>
    <mergeCell ref="B2:D3"/>
    <mergeCell ref="E2:O2"/>
    <mergeCell ref="E3:O3"/>
    <mergeCell ref="B4:C4"/>
    <mergeCell ref="D4:O4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CAPITULO 20000</vt:lpstr>
      <vt:lpstr>CAPITULO 30000</vt:lpstr>
      <vt:lpstr>CAPITULO 5000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Erika</cp:lastModifiedBy>
  <cp:lastPrinted>2019-03-07T18:21:41Z</cp:lastPrinted>
  <dcterms:created xsi:type="dcterms:W3CDTF">2017-01-21T09:19:48Z</dcterms:created>
  <dcterms:modified xsi:type="dcterms:W3CDTF">2019-03-20T17:40:25Z</dcterms:modified>
</cp:coreProperties>
</file>