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656DB848-7CF4-435B-8ADE-2E4317E6D3E9}" xr6:coauthVersionLast="41" xr6:coauthVersionMax="41" xr10:uidLastSave="{00000000-0000-0000-0000-000000000000}"/>
  <bookViews>
    <workbookView xWindow="-120" yWindow="-120" windowWidth="29040" windowHeight="15840" activeTab="2" xr2:uid="{00000000-000D-0000-FFFF-FFFF00000000}"/>
  </bookViews>
  <sheets>
    <sheet name="CAPITULO 20000" sheetId="1" r:id="rId1"/>
    <sheet name="CAPITULO 30000" sheetId="2" r:id="rId2"/>
    <sheet name="CAPITULO 5000 " sheetId="3" r:id="rId3"/>
  </sheets>
  <calcPr calcId="181029"/>
</workbook>
</file>

<file path=xl/calcChain.xml><?xml version="1.0" encoding="utf-8"?>
<calcChain xmlns="http://schemas.openxmlformats.org/spreadsheetml/2006/main">
  <c r="P11" i="1" l="1"/>
  <c r="P10" i="1"/>
  <c r="P9" i="1"/>
  <c r="P8" i="1"/>
  <c r="P19" i="2" l="1"/>
  <c r="P8" i="2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11" i="2"/>
  <c r="P12" i="2"/>
  <c r="P13" i="2"/>
  <c r="P14" i="2"/>
  <c r="P15" i="2"/>
  <c r="P16" i="2"/>
  <c r="P17" i="2"/>
  <c r="P18" i="2"/>
  <c r="P10" i="2"/>
  <c r="P9" i="2"/>
</calcChain>
</file>

<file path=xl/sharedStrings.xml><?xml version="1.0" encoding="utf-8"?>
<sst xmlns="http://schemas.openxmlformats.org/spreadsheetml/2006/main" count="135" uniqueCount="86">
  <si>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</si>
  <si>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PARTIDA</t>
  </si>
  <si>
    <t>CONCEPTO</t>
  </si>
  <si>
    <t>Materiales, útiles y equipos menores de oficina</t>
  </si>
  <si>
    <t>Servicio de energía eléctrica</t>
  </si>
  <si>
    <t>ENE</t>
  </si>
  <si>
    <t>FEB</t>
  </si>
  <si>
    <t>MARZ</t>
  </si>
  <si>
    <t>ABRIL</t>
  </si>
  <si>
    <t>MAY</t>
  </si>
  <si>
    <t>JUN</t>
  </si>
  <si>
    <t>JUL</t>
  </si>
  <si>
    <t>AGO</t>
  </si>
  <si>
    <t>SEP</t>
  </si>
  <si>
    <t>OCT</t>
  </si>
  <si>
    <t>NOV</t>
  </si>
  <si>
    <t>DIC</t>
  </si>
  <si>
    <t>BIENES MUEBLES, INMUEBLES E INTANGIBLES</t>
  </si>
  <si>
    <t>Mobiliario y equipo de oficina</t>
  </si>
  <si>
    <t>Muebles, excepto de oficina y estantería</t>
  </si>
  <si>
    <t>Bienes artísticos, culturales y científicos</t>
  </si>
  <si>
    <t>TOTAL</t>
  </si>
  <si>
    <t xml:space="preserve"> EJERCICIO FISCAL 2019</t>
  </si>
  <si>
    <t xml:space="preserve"> </t>
  </si>
  <si>
    <t>CLAVE DE DEPENDENCIA:</t>
  </si>
  <si>
    <t>DEPENDENCIA:</t>
  </si>
  <si>
    <t xml:space="preserve">PROGRAMA ANUAL DE ADQUISICIONES ARRENDAMIENTOS                                                                            Y SERVICIOS DEL SECTOR PÚBLICO DEL ESTADO DE COLIMA      </t>
  </si>
  <si>
    <t>MATERIALES Y SUMINISTROS</t>
  </si>
  <si>
    <t>SERVICIOS GENERALES</t>
  </si>
  <si>
    <t>21101</t>
  </si>
  <si>
    <t>21401</t>
  </si>
  <si>
    <t>21601</t>
  </si>
  <si>
    <t>21701</t>
  </si>
  <si>
    <t>22106</t>
  </si>
  <si>
    <t>24201</t>
  </si>
  <si>
    <t>24301</t>
  </si>
  <si>
    <t>24601</t>
  </si>
  <si>
    <t>24901</t>
  </si>
  <si>
    <t>25101</t>
  </si>
  <si>
    <t>29101</t>
  </si>
  <si>
    <t>29201</t>
  </si>
  <si>
    <t>29401</t>
  </si>
  <si>
    <t>29601</t>
  </si>
  <si>
    <t>Materiales y accesorios menores de equipo de cómputo</t>
  </si>
  <si>
    <t>Materiales sanitario y de limpieza</t>
  </si>
  <si>
    <t>Materiales educativos</t>
  </si>
  <si>
    <t>Gastos menores de alimentos</t>
  </si>
  <si>
    <t>Cemento y productos de concreto</t>
  </si>
  <si>
    <t>Cal, yeso y productos de yeso</t>
  </si>
  <si>
    <t>Material eléctrico y electrónico</t>
  </si>
  <si>
    <t>Otros materiales y artículos de construcción y reparación</t>
  </si>
  <si>
    <t>Sustancias químicas</t>
  </si>
  <si>
    <t>Herramientas menores</t>
  </si>
  <si>
    <t>Refacciones y accesorios menores de edificios</t>
  </si>
  <si>
    <t>Refacciones y accesorios menores de equipo de cómputo y tecnologías de la información</t>
  </si>
  <si>
    <t>Refacciones y accesorios menores de equipo de transporte</t>
  </si>
  <si>
    <t>140000</t>
  </si>
  <si>
    <t>SECRETARÍA DE SEGURIDAD PÚBLICA</t>
  </si>
  <si>
    <t>140400</t>
  </si>
  <si>
    <t>140401</t>
  </si>
  <si>
    <t>20000</t>
  </si>
  <si>
    <t>30000</t>
  </si>
  <si>
    <t>31101</t>
  </si>
  <si>
    <t>31401</t>
  </si>
  <si>
    <t>Telefonía tradicional</t>
  </si>
  <si>
    <t>32301</t>
  </si>
  <si>
    <t>Arrendamiento de muebles y equipo de oficina</t>
  </si>
  <si>
    <t>34501</t>
  </si>
  <si>
    <t>Seguros y Fianzas</t>
  </si>
  <si>
    <t>35101</t>
  </si>
  <si>
    <t>Conservación y mantenimiento menor de inmuebles</t>
  </si>
  <si>
    <t>35201</t>
  </si>
  <si>
    <t>Instalación, reparación y mantenimiento de mobiliario y equipo de administración, educacional y recreativo</t>
  </si>
  <si>
    <t>35301</t>
  </si>
  <si>
    <t>Instalación, reparación y mantenimiento de equipo de cómputo y tecnología de la información</t>
  </si>
  <si>
    <t>35501</t>
  </si>
  <si>
    <t>Reparación, mantenimiento y conservación de vehículos y equipo de transporte</t>
  </si>
  <si>
    <t>35901</t>
  </si>
  <si>
    <t>Servicios de jardinería y fumigación</t>
  </si>
  <si>
    <t>39201</t>
  </si>
  <si>
    <t>Impuestos, derechos y cuotas</t>
  </si>
  <si>
    <t>39903</t>
  </si>
  <si>
    <t>Gastos complementarios para servicios generales</t>
  </si>
  <si>
    <t>INSTITUTO ESPECIALIZADO EN LA EJECUCIÓN DE MEDIDAS PARA ADOLESCENTES</t>
  </si>
  <si>
    <t>DIR GRAL INST ESPEC EN LA EJEC MED P ADOLESCENTES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</si>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</sst>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sz val="10"/>
      <color theme="1"/>
      <name val="Tw Cen MT"/>
      <family val="2"/>
    </font>
    <font>
      <b/>
      <sz val="16"/>
      <color theme="1"/>
      <name val="Tw Cen MT"/>
      <family val="2"/>
    </font>
    <font>
      <b/>
      <sz val="18"/>
      <color theme="1"/>
      <name val="Tw Cen MT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2">
    <xf numFmtId="0" fontId="0" fillId="0" borderId="0" xfId="0"/>
    <xf numFmtId="0" fontId="1" fillId="0" borderId="4" xfId="0" applyFont="1" applyBorder="1"/>
    <xf numFmtId="0" fontId="1" fillId="0" borderId="9" xfId="0" applyFont="1" applyBorder="1"/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7" xfId="0" applyFont="1" applyBorder="1"/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/>
    <xf numFmtId="0" fontId="1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18" xfId="0" applyFont="1" applyBorder="1"/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43" fontId="0" fillId="0" borderId="1" xfId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43" fontId="8" fillId="0" borderId="1" xfId="1" applyFont="1" applyBorder="1" applyAlignment="1">
      <alignment horizontal="right"/>
    </xf>
    <xf numFmtId="43" fontId="0" fillId="0" borderId="0" xfId="1" applyFont="1" applyAlignment="1">
      <alignment horizontal="left"/>
    </xf>
    <xf numFmtId="43" fontId="0" fillId="0" borderId="1" xfId="1" applyFont="1" applyBorder="1" applyAlignment="1">
      <alignment horizontal="left"/>
    </xf>
    <xf numFmtId="43" fontId="1" fillId="0" borderId="1" xfId="0" applyNumberFormat="1" applyFont="1" applyBorder="1"/>
    <xf numFmtId="43" fontId="0" fillId="0" borderId="1" xfId="0" applyNumberForma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0" fillId="0" borderId="0" xfId="0" applyNumberFormat="1"/>
    <xf numFmtId="0" fontId="3" fillId="0" borderId="15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133348</xdr:colOff>
      <xdr:row>1</xdr:row>
      <xdr:rowOff>47624</xdr:rowOff>
    </xdr:from>
    <xdr:to>
      <xdr:col>2</xdr:col>
      <xdr:colOff>2345530</xdr:colOff>
      <xdr:row>2</xdr:row>
      <xdr:rowOff>345281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6" y="714374"/>
          <a:ext cx="2950369" cy="988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1</xdr:row>
      <xdr:rowOff>47624</xdr:rowOff>
    </xdr:from>
    <xdr:to>
      <xdr:col>2</xdr:col>
      <xdr:colOff>2357437</xdr:colOff>
      <xdr:row>2</xdr:row>
      <xdr:rowOff>295275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382B3F8D-D288-4D4B-81CE-2A9ED04D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" y="714374"/>
          <a:ext cx="2962275" cy="9382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1</xdr:row>
      <xdr:rowOff>47624</xdr:rowOff>
    </xdr:from>
    <xdr:to>
      <xdr:col>2</xdr:col>
      <xdr:colOff>2405062</xdr:colOff>
      <xdr:row>2</xdr:row>
      <xdr:rowOff>357187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B523D32-AC4B-4B9E-82CD-9D60156B551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" y="714374"/>
          <a:ext cx="2997994" cy="1000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8"/>
  <sheetViews>
    <sheetView zoomScale="90" zoomScaleNormal="90" workbookViewId="0">
      <selection activeCell="S22" sqref="S22"/>
    </sheetView>
  </sheetViews>
  <sheetFormatPr baseColWidth="10" defaultRowHeight="15" x14ac:dyDescent="0.25"/>
  <cols>
    <col min="1" max="1" width="3.85546875" customWidth="1"/>
    <col min="2" max="2" width="11.140625" customWidth="1"/>
    <col min="3" max="3" width="58.140625" customWidth="1"/>
    <col min="4" max="4" width="12.7109375" customWidth="1"/>
    <col min="5" max="5" width="11.85546875" customWidth="1"/>
    <col min="6" max="6" width="13.28515625" customWidth="1"/>
    <col min="7" max="7" width="14" customWidth="1"/>
    <col min="8" max="8" width="11.85546875" customWidth="1"/>
    <col min="9" max="9" width="11.42578125" customWidth="1"/>
    <col min="10" max="10" width="11.85546875" customWidth="1"/>
    <col min="11" max="11" width="13.28515625" customWidth="1"/>
    <col min="12" max="12" width="11.42578125" customWidth="1"/>
    <col min="13" max="13" width="12.140625" customWidth="1"/>
    <col min="14" max="14" width="11.85546875" customWidth="1"/>
    <col min="15" max="15" width="11.5703125" customWidth="1"/>
    <col min="16" max="16" width="18.42578125" customWidth="1"/>
    <col min="17" max="17" width="16.7109375" customWidth="1"/>
  </cols>
  <sheetData>
    <row r="1" spans="2:17" ht="52.5" customHeight="1" thickBot="1" x14ac:dyDescent="0.3"/>
    <row r="2" spans="2:17" ht="54" customHeight="1" x14ac:dyDescent="0.25">
      <c r="B2" s="40" t="s">
        <v>0</v>
      </c>
      <c r="C2" s="41"/>
      <c r="D2" s="41"/>
      <c r="E2" s="44" t="s">
        <v>26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1"/>
    </row>
    <row r="3" spans="2:17" ht="39.75" customHeight="1" x14ac:dyDescent="0.25">
      <c r="B3" s="42"/>
      <c r="C3" s="43"/>
      <c r="D3" s="43"/>
      <c r="E3" s="45" t="s">
        <v>22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27"/>
    </row>
    <row r="4" spans="2:17" ht="25.5" customHeight="1" x14ac:dyDescent="0.35">
      <c r="B4" s="46" t="s">
        <v>24</v>
      </c>
      <c r="C4" s="47"/>
      <c r="D4" s="48" t="s">
        <v>59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27"/>
    </row>
    <row r="5" spans="2:17" ht="29.25" customHeight="1" x14ac:dyDescent="0.35">
      <c r="B5" s="46" t="s">
        <v>25</v>
      </c>
      <c r="C5" s="47"/>
      <c r="D5" s="49" t="s">
        <v>83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27"/>
    </row>
    <row r="6" spans="2:17" ht="18.75" customHeight="1" x14ac:dyDescent="0.25">
      <c r="B6" s="24"/>
      <c r="C6" s="25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"/>
    </row>
    <row r="7" spans="2:17" ht="27" customHeight="1" x14ac:dyDescent="0.25">
      <c r="B7" s="20" t="s">
        <v>1</v>
      </c>
      <c r="C7" s="21" t="s">
        <v>2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10</v>
      </c>
      <c r="J7" s="21" t="s">
        <v>11</v>
      </c>
      <c r="K7" s="21" t="s">
        <v>12</v>
      </c>
      <c r="L7" s="21" t="s">
        <v>13</v>
      </c>
      <c r="M7" s="21" t="s">
        <v>14</v>
      </c>
      <c r="N7" s="21" t="s">
        <v>15</v>
      </c>
      <c r="O7" s="22" t="s">
        <v>16</v>
      </c>
      <c r="P7" s="23" t="s">
        <v>21</v>
      </c>
    </row>
    <row r="8" spans="2:17" ht="29.25" customHeight="1" x14ac:dyDescent="0.25">
      <c r="B8" s="34" t="s">
        <v>56</v>
      </c>
      <c r="C8" s="34" t="s">
        <v>57</v>
      </c>
      <c r="D8" s="35">
        <v>26333</v>
      </c>
      <c r="E8" s="35">
        <v>85933</v>
      </c>
      <c r="F8" s="35">
        <v>213937</v>
      </c>
      <c r="G8" s="35">
        <v>187033</v>
      </c>
      <c r="H8" s="35">
        <v>72833</v>
      </c>
      <c r="I8" s="35">
        <v>73833</v>
      </c>
      <c r="J8" s="35">
        <v>72333</v>
      </c>
      <c r="K8" s="35">
        <v>72333</v>
      </c>
      <c r="L8" s="35">
        <v>72333</v>
      </c>
      <c r="M8" s="35">
        <v>69333</v>
      </c>
      <c r="N8" s="35">
        <v>65333</v>
      </c>
      <c r="O8" s="35">
        <v>26333</v>
      </c>
      <c r="P8" s="39">
        <f>SUM(C8:O8)</f>
        <v>1037900</v>
      </c>
      <c r="Q8" s="50"/>
    </row>
    <row r="9" spans="2:17" x14ac:dyDescent="0.25">
      <c r="B9" s="34" t="s">
        <v>58</v>
      </c>
      <c r="C9" s="34" t="s">
        <v>84</v>
      </c>
      <c r="D9" s="35">
        <v>26333</v>
      </c>
      <c r="E9" s="35">
        <v>85933</v>
      </c>
      <c r="F9" s="35">
        <v>213937</v>
      </c>
      <c r="G9" s="35">
        <v>187033</v>
      </c>
      <c r="H9" s="35">
        <v>72833</v>
      </c>
      <c r="I9" s="35">
        <v>73833</v>
      </c>
      <c r="J9" s="35">
        <v>72333</v>
      </c>
      <c r="K9" s="35">
        <v>72333</v>
      </c>
      <c r="L9" s="35">
        <v>72333</v>
      </c>
      <c r="M9" s="35">
        <v>69333</v>
      </c>
      <c r="N9" s="35">
        <v>65333</v>
      </c>
      <c r="O9" s="35">
        <v>26333</v>
      </c>
      <c r="P9" s="39">
        <f>SUM(C9:O9)</f>
        <v>1037900</v>
      </c>
      <c r="Q9" s="50"/>
    </row>
    <row r="10" spans="2:17" x14ac:dyDescent="0.25">
      <c r="B10" s="34" t="s">
        <v>59</v>
      </c>
      <c r="C10" s="34" t="s">
        <v>84</v>
      </c>
      <c r="D10" s="35">
        <v>26333</v>
      </c>
      <c r="E10" s="35">
        <v>85933</v>
      </c>
      <c r="F10" s="35">
        <v>213937</v>
      </c>
      <c r="G10" s="35">
        <v>187033</v>
      </c>
      <c r="H10" s="35">
        <v>72833</v>
      </c>
      <c r="I10" s="35">
        <v>73833</v>
      </c>
      <c r="J10" s="35">
        <v>72333</v>
      </c>
      <c r="K10" s="35">
        <v>72333</v>
      </c>
      <c r="L10" s="35">
        <v>72333</v>
      </c>
      <c r="M10" s="35">
        <v>69333</v>
      </c>
      <c r="N10" s="35">
        <v>65333</v>
      </c>
      <c r="O10" s="35">
        <v>26333</v>
      </c>
      <c r="P10" s="39">
        <f>SUM(C10:O10)</f>
        <v>1037900</v>
      </c>
      <c r="Q10" s="50"/>
    </row>
    <row r="11" spans="2:17" x14ac:dyDescent="0.25">
      <c r="B11" s="34" t="s">
        <v>60</v>
      </c>
      <c r="C11" s="34" t="s">
        <v>27</v>
      </c>
      <c r="D11" s="35">
        <v>0</v>
      </c>
      <c r="E11" s="35">
        <v>3500</v>
      </c>
      <c r="F11" s="35">
        <v>119700</v>
      </c>
      <c r="G11" s="35">
        <v>79200</v>
      </c>
      <c r="H11" s="35">
        <v>35000</v>
      </c>
      <c r="I11" s="35">
        <v>36000</v>
      </c>
      <c r="J11" s="35">
        <v>34500</v>
      </c>
      <c r="K11" s="35">
        <v>34500</v>
      </c>
      <c r="L11" s="35">
        <v>34500</v>
      </c>
      <c r="M11" s="35">
        <v>31500</v>
      </c>
      <c r="N11" s="35">
        <v>27500</v>
      </c>
      <c r="O11" s="35">
        <v>0</v>
      </c>
      <c r="P11" s="39">
        <f>SUM(C11:O11)</f>
        <v>435900</v>
      </c>
      <c r="Q11" s="50"/>
    </row>
    <row r="12" spans="2:17" x14ac:dyDescent="0.25">
      <c r="B12" s="32" t="s">
        <v>29</v>
      </c>
      <c r="C12" s="32" t="s">
        <v>3</v>
      </c>
      <c r="D12" s="33">
        <v>0</v>
      </c>
      <c r="E12" s="33">
        <v>0</v>
      </c>
      <c r="F12" s="33">
        <v>2100</v>
      </c>
      <c r="G12" s="33">
        <v>3100</v>
      </c>
      <c r="H12" s="33">
        <v>3000</v>
      </c>
      <c r="I12" s="33">
        <v>3000</v>
      </c>
      <c r="J12" s="33">
        <v>1500</v>
      </c>
      <c r="K12" s="33">
        <v>1500</v>
      </c>
      <c r="L12" s="33">
        <v>1500</v>
      </c>
      <c r="M12" s="33">
        <v>1500</v>
      </c>
      <c r="N12" s="33">
        <v>0</v>
      </c>
      <c r="O12" s="33">
        <v>0</v>
      </c>
      <c r="P12" s="38">
        <f t="shared" ref="P12:P25" si="0">SUM(D12:O12)</f>
        <v>17200</v>
      </c>
    </row>
    <row r="13" spans="2:17" x14ac:dyDescent="0.25">
      <c r="B13" s="32" t="s">
        <v>30</v>
      </c>
      <c r="C13" s="32" t="s">
        <v>43</v>
      </c>
      <c r="D13" s="33">
        <v>0</v>
      </c>
      <c r="E13" s="33">
        <v>0</v>
      </c>
      <c r="F13" s="33">
        <v>4000</v>
      </c>
      <c r="G13" s="33">
        <v>4100</v>
      </c>
      <c r="H13" s="33">
        <v>4000</v>
      </c>
      <c r="I13" s="33">
        <v>4000</v>
      </c>
      <c r="J13" s="33">
        <v>4000</v>
      </c>
      <c r="K13" s="33">
        <v>4000</v>
      </c>
      <c r="L13" s="33">
        <v>4000</v>
      </c>
      <c r="M13" s="33">
        <v>4000</v>
      </c>
      <c r="N13" s="33">
        <v>4000</v>
      </c>
      <c r="O13" s="33">
        <v>0</v>
      </c>
      <c r="P13" s="38">
        <f t="shared" si="0"/>
        <v>36100</v>
      </c>
    </row>
    <row r="14" spans="2:17" x14ac:dyDescent="0.25">
      <c r="B14" s="32" t="s">
        <v>31</v>
      </c>
      <c r="C14" s="32" t="s">
        <v>44</v>
      </c>
      <c r="D14" s="33">
        <v>0</v>
      </c>
      <c r="E14" s="33">
        <v>0</v>
      </c>
      <c r="F14" s="33">
        <v>5500</v>
      </c>
      <c r="G14" s="33">
        <v>5500</v>
      </c>
      <c r="H14" s="33">
        <v>5500</v>
      </c>
      <c r="I14" s="33">
        <v>5500</v>
      </c>
      <c r="J14" s="33">
        <v>5500</v>
      </c>
      <c r="K14" s="33">
        <v>5500</v>
      </c>
      <c r="L14" s="33">
        <v>5500</v>
      </c>
      <c r="M14" s="33">
        <v>5500</v>
      </c>
      <c r="N14" s="33">
        <v>5500</v>
      </c>
      <c r="O14" s="33">
        <v>0</v>
      </c>
      <c r="P14" s="38">
        <f t="shared" si="0"/>
        <v>49500</v>
      </c>
    </row>
    <row r="15" spans="2:17" x14ac:dyDescent="0.25">
      <c r="B15" s="32" t="s">
        <v>32</v>
      </c>
      <c r="C15" s="32" t="s">
        <v>45</v>
      </c>
      <c r="D15" s="33">
        <v>0</v>
      </c>
      <c r="E15" s="33">
        <v>0</v>
      </c>
      <c r="F15" s="33">
        <v>500</v>
      </c>
      <c r="G15" s="33">
        <v>500</v>
      </c>
      <c r="H15" s="33">
        <v>500</v>
      </c>
      <c r="I15" s="33">
        <v>500</v>
      </c>
      <c r="J15" s="33">
        <v>500</v>
      </c>
      <c r="K15" s="33">
        <v>500</v>
      </c>
      <c r="L15" s="33">
        <v>500</v>
      </c>
      <c r="M15" s="33">
        <v>500</v>
      </c>
      <c r="N15" s="33">
        <v>500</v>
      </c>
      <c r="O15" s="33">
        <v>0</v>
      </c>
      <c r="P15" s="38">
        <f t="shared" si="0"/>
        <v>4500</v>
      </c>
    </row>
    <row r="16" spans="2:17" x14ac:dyDescent="0.25">
      <c r="B16" s="32" t="s">
        <v>33</v>
      </c>
      <c r="C16" s="32" t="s">
        <v>46</v>
      </c>
      <c r="D16" s="33">
        <v>0</v>
      </c>
      <c r="E16" s="33">
        <v>0</v>
      </c>
      <c r="F16" s="33">
        <v>3000</v>
      </c>
      <c r="G16" s="33">
        <v>3000</v>
      </c>
      <c r="H16" s="33">
        <v>3000</v>
      </c>
      <c r="I16" s="33">
        <v>3000</v>
      </c>
      <c r="J16" s="33">
        <v>3000</v>
      </c>
      <c r="K16" s="33">
        <v>3000</v>
      </c>
      <c r="L16" s="33">
        <v>3000</v>
      </c>
      <c r="M16" s="33">
        <v>3000</v>
      </c>
      <c r="N16" s="33">
        <v>3000</v>
      </c>
      <c r="O16" s="33">
        <v>0</v>
      </c>
      <c r="P16" s="38">
        <f t="shared" si="0"/>
        <v>27000</v>
      </c>
    </row>
    <row r="17" spans="2:16" x14ac:dyDescent="0.25">
      <c r="B17" s="32" t="s">
        <v>34</v>
      </c>
      <c r="C17" s="32" t="s">
        <v>47</v>
      </c>
      <c r="D17" s="33">
        <v>0</v>
      </c>
      <c r="E17" s="33">
        <v>0</v>
      </c>
      <c r="F17" s="33">
        <v>15100</v>
      </c>
      <c r="G17" s="33">
        <v>7500</v>
      </c>
      <c r="H17" s="33">
        <v>5000</v>
      </c>
      <c r="I17" s="33">
        <v>5000</v>
      </c>
      <c r="J17" s="33">
        <v>5000</v>
      </c>
      <c r="K17" s="33">
        <v>5000</v>
      </c>
      <c r="L17" s="33">
        <v>5000</v>
      </c>
      <c r="M17" s="33">
        <v>5000</v>
      </c>
      <c r="N17" s="33">
        <v>5000</v>
      </c>
      <c r="O17" s="33">
        <v>0</v>
      </c>
      <c r="P17" s="38">
        <f t="shared" si="0"/>
        <v>57600</v>
      </c>
    </row>
    <row r="18" spans="2:16" x14ac:dyDescent="0.25">
      <c r="B18" s="32" t="s">
        <v>35</v>
      </c>
      <c r="C18" s="32" t="s">
        <v>48</v>
      </c>
      <c r="D18" s="33">
        <v>0</v>
      </c>
      <c r="E18" s="33">
        <v>0</v>
      </c>
      <c r="F18" s="33">
        <v>50000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8">
        <f t="shared" si="0"/>
        <v>50000</v>
      </c>
    </row>
    <row r="19" spans="2:16" ht="18" customHeight="1" x14ac:dyDescent="0.25">
      <c r="B19" s="32" t="s">
        <v>36</v>
      </c>
      <c r="C19" s="32" t="s">
        <v>49</v>
      </c>
      <c r="D19" s="33">
        <v>0</v>
      </c>
      <c r="E19" s="33">
        <v>0</v>
      </c>
      <c r="F19" s="33">
        <v>8000</v>
      </c>
      <c r="G19" s="33">
        <v>4000</v>
      </c>
      <c r="H19" s="33">
        <v>4000</v>
      </c>
      <c r="I19" s="33">
        <v>4000</v>
      </c>
      <c r="J19" s="33">
        <v>4000</v>
      </c>
      <c r="K19" s="33">
        <v>4000</v>
      </c>
      <c r="L19" s="33">
        <v>4000</v>
      </c>
      <c r="M19" s="33">
        <v>4000</v>
      </c>
      <c r="N19" s="33">
        <v>4000</v>
      </c>
      <c r="O19" s="33">
        <v>0</v>
      </c>
      <c r="P19" s="38">
        <f t="shared" si="0"/>
        <v>40000</v>
      </c>
    </row>
    <row r="20" spans="2:16" x14ac:dyDescent="0.25">
      <c r="B20" s="32" t="s">
        <v>37</v>
      </c>
      <c r="C20" s="32" t="s">
        <v>50</v>
      </c>
      <c r="D20" s="33">
        <v>0</v>
      </c>
      <c r="E20" s="33">
        <v>0</v>
      </c>
      <c r="F20" s="33">
        <v>20000</v>
      </c>
      <c r="G20" s="33">
        <v>20000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9">
        <f t="shared" si="0"/>
        <v>40000</v>
      </c>
    </row>
    <row r="21" spans="2:16" x14ac:dyDescent="0.25">
      <c r="B21" s="32" t="s">
        <v>38</v>
      </c>
      <c r="C21" s="32" t="s">
        <v>51</v>
      </c>
      <c r="D21" s="33">
        <v>0</v>
      </c>
      <c r="E21" s="33">
        <v>1000</v>
      </c>
      <c r="F21" s="33">
        <v>1000</v>
      </c>
      <c r="G21" s="33">
        <v>1000</v>
      </c>
      <c r="H21" s="33">
        <v>1000</v>
      </c>
      <c r="I21" s="33">
        <v>1000</v>
      </c>
      <c r="J21" s="33">
        <v>1000</v>
      </c>
      <c r="K21" s="33">
        <v>1000</v>
      </c>
      <c r="L21" s="33">
        <v>1000</v>
      </c>
      <c r="M21" s="33">
        <v>1000</v>
      </c>
      <c r="N21" s="33">
        <v>1000</v>
      </c>
      <c r="O21" s="33">
        <v>0</v>
      </c>
      <c r="P21" s="39">
        <f t="shared" si="0"/>
        <v>10000</v>
      </c>
    </row>
    <row r="22" spans="2:16" x14ac:dyDescent="0.25">
      <c r="B22" s="32" t="s">
        <v>39</v>
      </c>
      <c r="C22" s="32" t="s">
        <v>52</v>
      </c>
      <c r="D22" s="33">
        <v>0</v>
      </c>
      <c r="E22" s="33">
        <v>2500</v>
      </c>
      <c r="F22" s="33">
        <v>2500</v>
      </c>
      <c r="G22" s="33">
        <v>2500</v>
      </c>
      <c r="H22" s="33">
        <v>2500</v>
      </c>
      <c r="I22" s="33">
        <v>2500</v>
      </c>
      <c r="J22" s="33">
        <v>2500</v>
      </c>
      <c r="K22" s="33">
        <v>2500</v>
      </c>
      <c r="L22" s="33">
        <v>2500</v>
      </c>
      <c r="M22" s="33">
        <v>2500</v>
      </c>
      <c r="N22" s="33">
        <v>2500</v>
      </c>
      <c r="O22" s="33">
        <v>0</v>
      </c>
      <c r="P22" s="39">
        <f t="shared" si="0"/>
        <v>25000</v>
      </c>
    </row>
    <row r="23" spans="2:16" x14ac:dyDescent="0.25">
      <c r="B23" s="32" t="s">
        <v>40</v>
      </c>
      <c r="C23" s="32" t="s">
        <v>53</v>
      </c>
      <c r="D23" s="33">
        <v>0</v>
      </c>
      <c r="E23" s="33">
        <v>0</v>
      </c>
      <c r="F23" s="33">
        <v>7000</v>
      </c>
      <c r="G23" s="33">
        <v>7000</v>
      </c>
      <c r="H23" s="33">
        <v>3500</v>
      </c>
      <c r="I23" s="33">
        <v>3500</v>
      </c>
      <c r="J23" s="33">
        <v>3500</v>
      </c>
      <c r="K23" s="33">
        <v>3500</v>
      </c>
      <c r="L23" s="33">
        <v>3500</v>
      </c>
      <c r="M23" s="33">
        <v>3500</v>
      </c>
      <c r="N23" s="33">
        <v>0</v>
      </c>
      <c r="O23" s="33">
        <v>0</v>
      </c>
      <c r="P23" s="39">
        <f t="shared" si="0"/>
        <v>35000</v>
      </c>
    </row>
    <row r="24" spans="2:16" x14ac:dyDescent="0.25">
      <c r="B24" s="32" t="s">
        <v>41</v>
      </c>
      <c r="C24" s="32" t="s">
        <v>54</v>
      </c>
      <c r="D24" s="33">
        <v>0</v>
      </c>
      <c r="E24" s="33">
        <v>0</v>
      </c>
      <c r="F24" s="33">
        <v>1000</v>
      </c>
      <c r="G24" s="33">
        <v>1000</v>
      </c>
      <c r="H24" s="33">
        <v>1000</v>
      </c>
      <c r="I24" s="33">
        <v>1000</v>
      </c>
      <c r="J24" s="33">
        <v>1000</v>
      </c>
      <c r="K24" s="33">
        <v>1000</v>
      </c>
      <c r="L24" s="33">
        <v>1000</v>
      </c>
      <c r="M24" s="33">
        <v>1000</v>
      </c>
      <c r="N24" s="33">
        <v>2000</v>
      </c>
      <c r="O24" s="33">
        <v>0</v>
      </c>
      <c r="P24" s="39">
        <f t="shared" si="0"/>
        <v>10000</v>
      </c>
    </row>
    <row r="25" spans="2:16" x14ac:dyDescent="0.25">
      <c r="B25" s="32" t="s">
        <v>42</v>
      </c>
      <c r="C25" s="32" t="s">
        <v>55</v>
      </c>
      <c r="D25" s="33">
        <v>0</v>
      </c>
      <c r="E25" s="33">
        <v>0</v>
      </c>
      <c r="F25" s="33">
        <v>0</v>
      </c>
      <c r="G25" s="33">
        <v>20000</v>
      </c>
      <c r="H25" s="33">
        <v>2000</v>
      </c>
      <c r="I25" s="33">
        <v>3000</v>
      </c>
      <c r="J25" s="33">
        <v>3000</v>
      </c>
      <c r="K25" s="33">
        <v>3000</v>
      </c>
      <c r="L25" s="33">
        <v>3000</v>
      </c>
      <c r="M25" s="33">
        <v>0</v>
      </c>
      <c r="N25" s="33">
        <v>0</v>
      </c>
      <c r="O25" s="33">
        <v>0</v>
      </c>
      <c r="P25" s="39">
        <f t="shared" si="0"/>
        <v>34000</v>
      </c>
    </row>
    <row r="26" spans="2:16" x14ac:dyDescent="0.2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2:16" x14ac:dyDescent="0.2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2:16" x14ac:dyDescent="0.2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</sheetData>
  <mergeCells count="7">
    <mergeCell ref="B2:D3"/>
    <mergeCell ref="E2:O2"/>
    <mergeCell ref="E3:O3"/>
    <mergeCell ref="B4:C4"/>
    <mergeCell ref="B5:C5"/>
    <mergeCell ref="D4:O4"/>
    <mergeCell ref="D5:O5"/>
  </mergeCells>
  <pageMargins left="0.43307086614173229" right="0.23622047244094491" top="0.35433070866141736" bottom="0.55118110236220474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E6ADD-355F-45D8-9AB3-8726DE11D27C}">
  <dimension ref="B1:P23"/>
  <sheetViews>
    <sheetView zoomScaleNormal="100" workbookViewId="0">
      <selection activeCell="D4" sqref="D4:O5"/>
    </sheetView>
  </sheetViews>
  <sheetFormatPr baseColWidth="10" defaultRowHeight="15" x14ac:dyDescent="0.25"/>
  <cols>
    <col min="1" max="1" width="3.85546875" customWidth="1"/>
    <col min="2" max="2" width="11.140625" customWidth="1"/>
    <col min="3" max="3" width="57" customWidth="1"/>
    <col min="4" max="4" width="11.85546875" customWidth="1"/>
    <col min="5" max="6" width="12.7109375" customWidth="1"/>
    <col min="7" max="8" width="12.28515625" customWidth="1"/>
    <col min="9" max="10" width="12.7109375" customWidth="1"/>
    <col min="11" max="11" width="14.42578125" customWidth="1"/>
    <col min="12" max="12" width="13.5703125" customWidth="1"/>
    <col min="13" max="13" width="14.42578125" customWidth="1"/>
    <col min="14" max="14" width="12.28515625" customWidth="1"/>
    <col min="15" max="15" width="13.28515625" customWidth="1"/>
    <col min="16" max="16" width="18.42578125" customWidth="1"/>
  </cols>
  <sheetData>
    <row r="1" spans="2:16" ht="52.5" customHeight="1" thickBot="1" x14ac:dyDescent="0.3"/>
    <row r="2" spans="2:16" ht="54" customHeight="1" x14ac:dyDescent="0.25">
      <c r="B2" s="40" t="s">
        <v>0</v>
      </c>
      <c r="C2" s="41"/>
      <c r="D2" s="41"/>
      <c r="E2" s="44" t="s">
        <v>26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1"/>
    </row>
    <row r="3" spans="2:16" ht="39.75" customHeight="1" x14ac:dyDescent="0.25">
      <c r="B3" s="42"/>
      <c r="C3" s="43"/>
      <c r="D3" s="43"/>
      <c r="E3" s="45" t="s">
        <v>22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27"/>
    </row>
    <row r="4" spans="2:16" ht="25.5" customHeight="1" x14ac:dyDescent="0.35">
      <c r="B4" s="46" t="s">
        <v>24</v>
      </c>
      <c r="C4" s="47"/>
      <c r="D4" s="48" t="s">
        <v>59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27"/>
    </row>
    <row r="5" spans="2:16" ht="29.25" customHeight="1" x14ac:dyDescent="0.35">
      <c r="B5" s="46" t="s">
        <v>25</v>
      </c>
      <c r="C5" s="47"/>
      <c r="D5" s="49" t="s">
        <v>83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27"/>
    </row>
    <row r="6" spans="2:16" ht="18.75" customHeight="1" x14ac:dyDescent="0.25">
      <c r="B6" s="24"/>
      <c r="C6" s="25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"/>
    </row>
    <row r="7" spans="2:16" ht="27" customHeight="1" x14ac:dyDescent="0.25">
      <c r="B7" s="20" t="s">
        <v>1</v>
      </c>
      <c r="C7" s="21" t="s">
        <v>2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10</v>
      </c>
      <c r="J7" s="21" t="s">
        <v>11</v>
      </c>
      <c r="K7" s="21" t="s">
        <v>12</v>
      </c>
      <c r="L7" s="21" t="s">
        <v>13</v>
      </c>
      <c r="M7" s="21" t="s">
        <v>14</v>
      </c>
      <c r="N7" s="21" t="s">
        <v>15</v>
      </c>
      <c r="O7" s="22" t="s">
        <v>16</v>
      </c>
      <c r="P7" s="23" t="s">
        <v>21</v>
      </c>
    </row>
    <row r="8" spans="2:16" ht="21.75" customHeight="1" x14ac:dyDescent="0.25">
      <c r="B8" s="34" t="s">
        <v>61</v>
      </c>
      <c r="C8" s="34" t="s">
        <v>28</v>
      </c>
      <c r="D8" s="35">
        <v>26333</v>
      </c>
      <c r="E8" s="35">
        <v>82433</v>
      </c>
      <c r="F8" s="35">
        <v>94237</v>
      </c>
      <c r="G8" s="35">
        <v>107833</v>
      </c>
      <c r="H8" s="35">
        <v>37833</v>
      </c>
      <c r="I8" s="35">
        <v>37833</v>
      </c>
      <c r="J8" s="35">
        <v>37833</v>
      </c>
      <c r="K8" s="35">
        <v>37833</v>
      </c>
      <c r="L8" s="35">
        <v>37833</v>
      </c>
      <c r="M8" s="35">
        <v>37833</v>
      </c>
      <c r="N8" s="35">
        <v>37833</v>
      </c>
      <c r="O8" s="35">
        <v>26333</v>
      </c>
      <c r="P8" s="38">
        <f>SUM(D8:O8)</f>
        <v>602000</v>
      </c>
    </row>
    <row r="9" spans="2:16" x14ac:dyDescent="0.25">
      <c r="B9" s="32" t="s">
        <v>62</v>
      </c>
      <c r="C9" s="32" t="s">
        <v>4</v>
      </c>
      <c r="D9" s="33">
        <v>8000</v>
      </c>
      <c r="E9" s="33">
        <v>8000</v>
      </c>
      <c r="F9" s="33">
        <v>8000</v>
      </c>
      <c r="G9" s="33">
        <v>8000</v>
      </c>
      <c r="H9" s="33">
        <v>8000</v>
      </c>
      <c r="I9" s="33">
        <v>8000</v>
      </c>
      <c r="J9" s="33">
        <v>8000</v>
      </c>
      <c r="K9" s="33">
        <v>8000</v>
      </c>
      <c r="L9" s="33">
        <v>8000</v>
      </c>
      <c r="M9" s="33">
        <v>8000</v>
      </c>
      <c r="N9" s="33">
        <v>8000</v>
      </c>
      <c r="O9" s="33">
        <v>8000</v>
      </c>
      <c r="P9" s="38">
        <f>D9+E9+F9+G9+H9+I9+J9+K9+L9+M9+N9+O9</f>
        <v>96000</v>
      </c>
    </row>
    <row r="10" spans="2:16" x14ac:dyDescent="0.25">
      <c r="B10" s="32" t="s">
        <v>63</v>
      </c>
      <c r="C10" s="32" t="s">
        <v>64</v>
      </c>
      <c r="D10" s="33">
        <v>8333</v>
      </c>
      <c r="E10" s="33">
        <v>8337</v>
      </c>
      <c r="F10" s="33">
        <v>8333</v>
      </c>
      <c r="G10" s="33">
        <v>8333</v>
      </c>
      <c r="H10" s="33">
        <v>8333</v>
      </c>
      <c r="I10" s="33">
        <v>8333</v>
      </c>
      <c r="J10" s="33">
        <v>8333</v>
      </c>
      <c r="K10" s="33">
        <v>8333</v>
      </c>
      <c r="L10" s="33">
        <v>8333</v>
      </c>
      <c r="M10" s="33">
        <v>8333</v>
      </c>
      <c r="N10" s="33">
        <v>8333</v>
      </c>
      <c r="O10" s="33">
        <v>8333</v>
      </c>
      <c r="P10" s="38">
        <f>D10+E10+F10+G10+H10+I10+K10+L10+M10+N10+O10</f>
        <v>91667</v>
      </c>
    </row>
    <row r="11" spans="2:16" x14ac:dyDescent="0.25">
      <c r="B11" s="32" t="s">
        <v>65</v>
      </c>
      <c r="C11" s="32" t="s">
        <v>66</v>
      </c>
      <c r="D11" s="33">
        <v>2000</v>
      </c>
      <c r="E11" s="33">
        <v>2000</v>
      </c>
      <c r="F11" s="33">
        <v>2000</v>
      </c>
      <c r="G11" s="33">
        <v>2000</v>
      </c>
      <c r="H11" s="33">
        <v>2000</v>
      </c>
      <c r="I11" s="33">
        <v>2000</v>
      </c>
      <c r="J11" s="33">
        <v>2000</v>
      </c>
      <c r="K11" s="33">
        <v>2000</v>
      </c>
      <c r="L11" s="33">
        <v>2000</v>
      </c>
      <c r="M11" s="33">
        <v>2000</v>
      </c>
      <c r="N11" s="33">
        <v>2000</v>
      </c>
      <c r="O11" s="33">
        <v>2000</v>
      </c>
      <c r="P11" s="38">
        <f t="shared" ref="P11:P19" si="0">SUM(D11:O11)</f>
        <v>24000</v>
      </c>
    </row>
    <row r="12" spans="2:16" x14ac:dyDescent="0.25">
      <c r="B12" s="32" t="s">
        <v>67</v>
      </c>
      <c r="C12" s="32" t="s">
        <v>68</v>
      </c>
      <c r="D12" s="33">
        <v>0</v>
      </c>
      <c r="E12" s="33">
        <v>30000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8">
        <f t="shared" si="0"/>
        <v>30000</v>
      </c>
    </row>
    <row r="13" spans="2:16" x14ac:dyDescent="0.25">
      <c r="B13" s="32" t="s">
        <v>69</v>
      </c>
      <c r="C13" s="32" t="s">
        <v>70</v>
      </c>
      <c r="D13" s="33">
        <v>0</v>
      </c>
      <c r="E13" s="33">
        <v>0</v>
      </c>
      <c r="F13" s="33">
        <v>30000</v>
      </c>
      <c r="G13" s="33">
        <v>65000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8">
        <f t="shared" si="0"/>
        <v>95000</v>
      </c>
    </row>
    <row r="14" spans="2:16" x14ac:dyDescent="0.25">
      <c r="B14" s="32" t="s">
        <v>71</v>
      </c>
      <c r="C14" s="32" t="s">
        <v>72</v>
      </c>
      <c r="D14" s="33">
        <v>0</v>
      </c>
      <c r="E14" s="33">
        <v>0</v>
      </c>
      <c r="F14" s="33">
        <v>5000</v>
      </c>
      <c r="G14" s="33">
        <v>5000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8">
        <f t="shared" si="0"/>
        <v>10000</v>
      </c>
    </row>
    <row r="15" spans="2:16" x14ac:dyDescent="0.25">
      <c r="B15" s="32" t="s">
        <v>73</v>
      </c>
      <c r="C15" s="32" t="s">
        <v>74</v>
      </c>
      <c r="D15" s="33">
        <v>0</v>
      </c>
      <c r="E15" s="33">
        <v>0</v>
      </c>
      <c r="F15" s="33">
        <v>3500</v>
      </c>
      <c r="G15" s="33">
        <v>3500</v>
      </c>
      <c r="H15" s="33">
        <v>3500</v>
      </c>
      <c r="I15" s="33">
        <v>3500</v>
      </c>
      <c r="J15" s="33">
        <v>3500</v>
      </c>
      <c r="K15" s="33">
        <v>3500</v>
      </c>
      <c r="L15" s="33">
        <v>3500</v>
      </c>
      <c r="M15" s="33">
        <v>3500</v>
      </c>
      <c r="N15" s="33">
        <v>3500</v>
      </c>
      <c r="O15" s="33">
        <v>0</v>
      </c>
      <c r="P15" s="38">
        <f t="shared" si="0"/>
        <v>31500</v>
      </c>
    </row>
    <row r="16" spans="2:16" x14ac:dyDescent="0.25">
      <c r="B16" s="32" t="s">
        <v>75</v>
      </c>
      <c r="C16" s="32" t="s">
        <v>76</v>
      </c>
      <c r="D16" s="33">
        <v>0</v>
      </c>
      <c r="E16" s="33">
        <v>4500</v>
      </c>
      <c r="F16" s="33">
        <v>5000</v>
      </c>
      <c r="G16" s="33">
        <v>5000</v>
      </c>
      <c r="H16" s="33">
        <v>5000</v>
      </c>
      <c r="I16" s="33">
        <v>5000</v>
      </c>
      <c r="J16" s="33">
        <v>5000</v>
      </c>
      <c r="K16" s="33">
        <v>5000</v>
      </c>
      <c r="L16" s="33">
        <v>5000</v>
      </c>
      <c r="M16" s="33">
        <v>5000</v>
      </c>
      <c r="N16" s="33">
        <v>5000</v>
      </c>
      <c r="O16" s="33">
        <v>0</v>
      </c>
      <c r="P16" s="38">
        <f t="shared" si="0"/>
        <v>49500</v>
      </c>
    </row>
    <row r="17" spans="2:16" x14ac:dyDescent="0.25">
      <c r="B17" s="32" t="s">
        <v>77</v>
      </c>
      <c r="C17" s="32" t="s">
        <v>78</v>
      </c>
      <c r="D17" s="33">
        <v>8000</v>
      </c>
      <c r="E17" s="33">
        <v>8000</v>
      </c>
      <c r="F17" s="33">
        <v>8000</v>
      </c>
      <c r="G17" s="33">
        <v>8000</v>
      </c>
      <c r="H17" s="33">
        <v>8000</v>
      </c>
      <c r="I17" s="33">
        <v>8000</v>
      </c>
      <c r="J17" s="33">
        <v>8000</v>
      </c>
      <c r="K17" s="33">
        <v>8000</v>
      </c>
      <c r="L17" s="33">
        <v>8000</v>
      </c>
      <c r="M17" s="33">
        <v>8000</v>
      </c>
      <c r="N17" s="33">
        <v>8000</v>
      </c>
      <c r="O17" s="33">
        <v>8000</v>
      </c>
      <c r="P17" s="38">
        <f t="shared" si="0"/>
        <v>96000</v>
      </c>
    </row>
    <row r="18" spans="2:16" x14ac:dyDescent="0.25">
      <c r="B18" s="32" t="s">
        <v>79</v>
      </c>
      <c r="C18" s="32" t="s">
        <v>80</v>
      </c>
      <c r="D18" s="33">
        <v>0</v>
      </c>
      <c r="E18" s="33">
        <v>18596</v>
      </c>
      <c r="F18" s="33">
        <v>21404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8">
        <f t="shared" si="0"/>
        <v>40000</v>
      </c>
    </row>
    <row r="19" spans="2:16" ht="18" customHeight="1" x14ac:dyDescent="0.25">
      <c r="B19" s="32" t="s">
        <v>81</v>
      </c>
      <c r="C19" s="32" t="s">
        <v>82</v>
      </c>
      <c r="D19" s="33">
        <v>0</v>
      </c>
      <c r="E19" s="33">
        <v>3000</v>
      </c>
      <c r="F19" s="33">
        <v>3000</v>
      </c>
      <c r="G19" s="33">
        <v>3000</v>
      </c>
      <c r="H19" s="33">
        <v>3000</v>
      </c>
      <c r="I19" s="33">
        <v>3000</v>
      </c>
      <c r="J19" s="33">
        <v>3000</v>
      </c>
      <c r="K19" s="33">
        <v>3000</v>
      </c>
      <c r="L19" s="33">
        <v>3000</v>
      </c>
      <c r="M19" s="33">
        <v>3000</v>
      </c>
      <c r="N19" s="33">
        <v>3000</v>
      </c>
      <c r="O19" s="33">
        <v>0</v>
      </c>
      <c r="P19" s="38">
        <f t="shared" si="0"/>
        <v>30000</v>
      </c>
    </row>
    <row r="20" spans="2:16" x14ac:dyDescent="0.25">
      <c r="B20" s="32"/>
      <c r="C20" s="32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9"/>
    </row>
    <row r="21" spans="2:16" x14ac:dyDescent="0.25">
      <c r="B21" s="32"/>
      <c r="C21" s="32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1"/>
    </row>
    <row r="22" spans="2:16" x14ac:dyDescent="0.25">
      <c r="B22" s="30"/>
      <c r="C22" s="30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2:16" x14ac:dyDescent="0.25">
      <c r="B23" s="30"/>
      <c r="C23" s="30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</sheetData>
  <mergeCells count="7">
    <mergeCell ref="B5:C5"/>
    <mergeCell ref="D5:O5"/>
    <mergeCell ref="B2:D3"/>
    <mergeCell ref="E2:O2"/>
    <mergeCell ref="E3:O3"/>
    <mergeCell ref="B4:C4"/>
    <mergeCell ref="D4:O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36203-B2C5-4B2C-81EC-9BFFD8D7BB14}">
  <dimension ref="B1:P19"/>
  <sheetViews>
    <sheetView tabSelected="1" zoomScale="80" zoomScaleNormal="80" workbookViewId="0">
      <selection activeCell="F26" sqref="F26"/>
    </sheetView>
  </sheetViews>
  <sheetFormatPr baseColWidth="10" defaultRowHeight="15" x14ac:dyDescent="0.25"/>
  <cols>
    <col min="1" max="1" width="3.85546875" customWidth="1"/>
    <col min="2" max="2" width="10.85546875" customWidth="1"/>
    <col min="3" max="3" width="57" customWidth="1"/>
    <col min="4" max="15" width="9.7109375" customWidth="1"/>
    <col min="16" max="16" width="18.42578125" customWidth="1"/>
  </cols>
  <sheetData>
    <row r="1" spans="2:16" ht="52.5" customHeight="1" thickBot="1" x14ac:dyDescent="0.3"/>
    <row r="2" spans="2:16" ht="54" customHeight="1" x14ac:dyDescent="0.25">
      <c r="B2" s="40" t="s">
        <v>0</v>
      </c>
      <c r="C2" s="41"/>
      <c r="D2" s="41"/>
      <c r="E2" s="44" t="s">
        <v>26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1"/>
    </row>
    <row r="3" spans="2:16" ht="39.75" customHeight="1" x14ac:dyDescent="0.25">
      <c r="B3" s="42"/>
      <c r="C3" s="43"/>
      <c r="D3" s="43"/>
      <c r="E3" s="45" t="s">
        <v>22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27"/>
    </row>
    <row r="4" spans="2:16" ht="25.5" customHeight="1" x14ac:dyDescent="0.35">
      <c r="B4" s="46" t="s">
        <v>24</v>
      </c>
      <c r="C4" s="47"/>
      <c r="D4" s="48" t="s">
        <v>59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27"/>
    </row>
    <row r="5" spans="2:16" ht="29.25" customHeight="1" x14ac:dyDescent="0.35">
      <c r="B5" s="46" t="s">
        <v>25</v>
      </c>
      <c r="C5" s="47"/>
      <c r="D5" s="49" t="s">
        <v>83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27"/>
    </row>
    <row r="6" spans="2:16" ht="18.75" customHeight="1" x14ac:dyDescent="0.25">
      <c r="B6" s="24"/>
      <c r="C6" s="25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"/>
    </row>
    <row r="7" spans="2:16" ht="27" customHeight="1" x14ac:dyDescent="0.25">
      <c r="B7" s="20" t="s">
        <v>1</v>
      </c>
      <c r="C7" s="21" t="s">
        <v>2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10</v>
      </c>
      <c r="J7" s="21" t="s">
        <v>11</v>
      </c>
      <c r="K7" s="21" t="s">
        <v>12</v>
      </c>
      <c r="L7" s="21" t="s">
        <v>13</v>
      </c>
      <c r="M7" s="21" t="s">
        <v>14</v>
      </c>
      <c r="N7" s="21" t="s">
        <v>15</v>
      </c>
      <c r="O7" s="22" t="s">
        <v>16</v>
      </c>
      <c r="P7" s="23" t="s">
        <v>21</v>
      </c>
    </row>
    <row r="8" spans="2:16" ht="24" customHeight="1" x14ac:dyDescent="0.25">
      <c r="B8" s="29">
        <v>50000</v>
      </c>
      <c r="C8" s="28" t="s">
        <v>17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5"/>
    </row>
    <row r="9" spans="2:16" x14ac:dyDescent="0.25">
      <c r="B9" s="10">
        <v>51101</v>
      </c>
      <c r="C9" s="11" t="s">
        <v>18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  <c r="P9" s="5"/>
    </row>
    <row r="10" spans="2:16" x14ac:dyDescent="0.25">
      <c r="B10" s="10">
        <v>51201</v>
      </c>
      <c r="C10" s="11" t="s">
        <v>19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  <c r="P10" s="5"/>
    </row>
    <row r="11" spans="2:16" x14ac:dyDescent="0.25">
      <c r="B11" s="10">
        <v>51301</v>
      </c>
      <c r="C11" s="11" t="s">
        <v>20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/>
      <c r="P11" s="5"/>
    </row>
    <row r="12" spans="2:16" x14ac:dyDescent="0.25">
      <c r="B12" s="15" t="s">
        <v>23</v>
      </c>
      <c r="C12" s="16" t="s">
        <v>23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19"/>
    </row>
    <row r="13" spans="2:16" x14ac:dyDescent="0.25">
      <c r="B13" s="15"/>
      <c r="C13" s="51" t="s">
        <v>85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  <c r="P13" s="19"/>
    </row>
    <row r="14" spans="2:16" x14ac:dyDescent="0.25"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 s="19"/>
    </row>
    <row r="15" spans="2:16" x14ac:dyDescent="0.25">
      <c r="B15" s="15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9"/>
    </row>
    <row r="16" spans="2:16" x14ac:dyDescent="0.25"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9"/>
    </row>
    <row r="17" spans="2:16" x14ac:dyDescent="0.25"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 s="19"/>
    </row>
    <row r="18" spans="2:16" ht="15.75" thickBot="1" x14ac:dyDescent="0.3">
      <c r="B18" s="12" t="s">
        <v>23</v>
      </c>
      <c r="C18" s="13" t="s">
        <v>23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8"/>
    </row>
    <row r="19" spans="2:16" ht="5.25" customHeight="1" x14ac:dyDescent="0.25">
      <c r="B19" s="14"/>
      <c r="C19" s="14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</sheetData>
  <mergeCells count="7">
    <mergeCell ref="B5:C5"/>
    <mergeCell ref="D5:O5"/>
    <mergeCell ref="B2:D3"/>
    <mergeCell ref="E2:O2"/>
    <mergeCell ref="E3:O3"/>
    <mergeCell ref="B4:C4"/>
    <mergeCell ref="D4:O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CAPITULO 20000</vt:lpstr>
      <vt:lpstr>CAPITULO 30000</vt:lpstr>
      <vt:lpstr>CAPITULO 5000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Usuario</cp:lastModifiedBy>
  <cp:lastPrinted>2019-03-07T18:21:41Z</cp:lastPrinted>
  <dcterms:created xsi:type="dcterms:W3CDTF">2017-01-21T09:19:48Z</dcterms:created>
  <dcterms:modified xsi:type="dcterms:W3CDTF">2019-03-25T16:35:11Z</dcterms:modified>
</cp:coreProperties>
</file>