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5" yWindow="150" windowWidth="9660" windowHeight="7980" activeTab="2"/>
  </bookViews>
  <sheets>
    <sheet name="20000" sheetId="1" r:id="rId1"/>
    <sheet name="30000" sheetId="3" r:id="rId2"/>
    <sheet name="50000" sheetId="4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E10" i="4"/>
  <c r="F10" i="4"/>
  <c r="G10" i="4"/>
  <c r="H10" i="4"/>
  <c r="I10" i="4"/>
  <c r="J10" i="4"/>
  <c r="K10" i="4"/>
  <c r="L10" i="4"/>
  <c r="M10" i="4"/>
  <c r="N10" i="4"/>
  <c r="O10" i="4"/>
  <c r="C10" i="4"/>
  <c r="O16" i="3"/>
  <c r="O12" i="3"/>
  <c r="O13" i="3"/>
  <c r="O14" i="3"/>
  <c r="O15" i="3"/>
  <c r="O17" i="3"/>
  <c r="O18" i="3"/>
  <c r="O19" i="3"/>
  <c r="O20" i="3"/>
  <c r="O21" i="3"/>
  <c r="O22" i="3"/>
  <c r="O23" i="3"/>
  <c r="O24" i="3"/>
  <c r="O25" i="3"/>
  <c r="O26" i="3"/>
  <c r="O27" i="3"/>
  <c r="O11" i="3"/>
  <c r="O10" i="3" s="1"/>
  <c r="O12" i="1"/>
  <c r="O13" i="1"/>
  <c r="O14" i="1"/>
  <c r="O15" i="1"/>
  <c r="O16" i="1"/>
  <c r="O17" i="1"/>
  <c r="O18" i="1"/>
  <c r="O19" i="1"/>
  <c r="O20" i="1"/>
  <c r="O11" i="1"/>
  <c r="O10" i="1" s="1"/>
  <c r="D10" i="3"/>
  <c r="E10" i="3"/>
  <c r="F10" i="3"/>
  <c r="G10" i="3"/>
  <c r="H10" i="3"/>
  <c r="I10" i="3"/>
  <c r="J10" i="3"/>
  <c r="K10" i="3"/>
  <c r="L10" i="3"/>
  <c r="M10" i="3"/>
  <c r="N10" i="3"/>
  <c r="C10" i="3"/>
  <c r="D10" i="1"/>
  <c r="E10" i="1"/>
  <c r="F10" i="1"/>
  <c r="G10" i="1"/>
  <c r="H10" i="1"/>
  <c r="I10" i="1"/>
  <c r="J10" i="1"/>
  <c r="K10" i="1"/>
  <c r="L10" i="1"/>
  <c r="M10" i="1"/>
  <c r="N10" i="1"/>
  <c r="C10" i="1"/>
</calcChain>
</file>

<file path=xl/sharedStrings.xml><?xml version="1.0" encoding="utf-8"?>
<sst xmlns="http://schemas.openxmlformats.org/spreadsheetml/2006/main" count="91" uniqueCount="50">
  <si>
    <t>PARTIDA</t>
  </si>
  <si>
    <t xml:space="preserve">CONCEPTO 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</si>
  <si>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</si>
  <si>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</si>
  <si>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</si>
  <si>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</si>
  <si>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</si>
  <si>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</si>
  <si>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</si>
  <si>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</si>
  <si>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</si>
  <si>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</si>
  <si>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</si>
  <si>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</si>
  <si>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</si>
  <si>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MATERIALES Y SUMINISTROS</t>
  </si>
  <si>
    <t>SERVICIOS GENERALES</t>
  </si>
  <si>
    <t>PROGRAMA ANUAL DE ADQUISICIONES, ARRENDAMIENTOS Y SERVICIOS DEL SECTOR PÚBLICO DEL ESTADO DE COLIMA</t>
  </si>
  <si>
    <t>EJERCICIO FISCAL 2019</t>
  </si>
  <si>
    <t>CLAVE DE DEPENDENCIA:</t>
  </si>
  <si>
    <t>DEPENDENCIA:</t>
  </si>
  <si>
    <t>SECRETARÍA DE LA JUVENTUD</t>
  </si>
  <si>
    <t>Materiales y accesorios menores de cómputo</t>
  </si>
  <si>
    <t xml:space="preserve">Materiales sanitario y de limpieza </t>
  </si>
  <si>
    <t>Gastos menores de alimentos</t>
  </si>
  <si>
    <t>Material Electrico y Electrónico</t>
  </si>
  <si>
    <t>Combustibles, lubricantes y aditivos</t>
  </si>
  <si>
    <t xml:space="preserve">Refacciones y accesorios menores de equipo de transporte </t>
  </si>
  <si>
    <t>Servicio de energía eléctrica</t>
  </si>
  <si>
    <t>gas domestico</t>
  </si>
  <si>
    <t xml:space="preserve">Servicio de agua potable, drenaje y alcantarillado </t>
  </si>
  <si>
    <t xml:space="preserve">Telefonía tradicional </t>
  </si>
  <si>
    <t xml:space="preserve">Servicios de mensajería y paquetería </t>
  </si>
  <si>
    <t>Arrendamiento de edificios y locales</t>
  </si>
  <si>
    <t>Arrendamiento de muebles y equipo de oficina</t>
  </si>
  <si>
    <t>Seguros y Fianzas</t>
  </si>
  <si>
    <t xml:space="preserve">Conservación y mantenimiento menor de inmuebles </t>
  </si>
  <si>
    <t>Reparación, mantenimiento y conservación de vehículos y equipo de transporte</t>
  </si>
  <si>
    <t>Servicios de jardinería y fumigación</t>
  </si>
  <si>
    <t>Gastos de difusión e información</t>
  </si>
  <si>
    <t xml:space="preserve">Pasajes aéreos </t>
  </si>
  <si>
    <t xml:space="preserve">Pasajes Terrestres </t>
  </si>
  <si>
    <t>Materiales educativos</t>
  </si>
  <si>
    <t>Otros servicios de traslado y hospedaje</t>
  </si>
  <si>
    <t xml:space="preserve">Congresos, cursos y eventos </t>
  </si>
  <si>
    <t>Otros materiales y artículos de construcción y reparación</t>
  </si>
  <si>
    <t>Refacciones y accesorios menores de edificios</t>
  </si>
  <si>
    <t>Publicaciones e impresiones oficiales</t>
  </si>
  <si>
    <t>Sistemas de aire acondicionado, calefacción y de refrigeración industrial y comercial</t>
  </si>
  <si>
    <t xml:space="preserve">Materiales, útiles y equipos menores de oficina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</si>
</sst>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54428</xdr:rowOff>
    </xdr:from>
    <xdr:to>
      <xdr:col>1</xdr:col>
      <xdr:colOff>1537608</xdr:colOff>
      <xdr:row>4</xdr:row>
      <xdr:rowOff>115199</xdr:rowOff>
    </xdr:to>
    <xdr:pic>
      <xdr:nvPicPr>
        <xdr:cNvPr id="2" name="Imagen 9">
          <a:extLst>
            <a:ext uri="{FF2B5EF4-FFF2-40B4-BE49-F238E27FC236}">
              <a16:creationId xmlns="" xmlns:a16="http://schemas.microsoft.com/office/drawing/2014/main" id="{4C1EB688-01EE-471A-96C3-5423DCD63C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40" t="12074" r="8957" b="9445"/>
        <a:stretch/>
      </xdr:blipFill>
      <xdr:spPr>
        <a:xfrm>
          <a:off x="925286" y="54428"/>
          <a:ext cx="2177143" cy="768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54428</xdr:rowOff>
    </xdr:from>
    <xdr:to>
      <xdr:col>1</xdr:col>
      <xdr:colOff>1646465</xdr:colOff>
      <xdr:row>4</xdr:row>
      <xdr:rowOff>115199</xdr:rowOff>
    </xdr:to>
    <xdr:pic>
      <xdr:nvPicPr>
        <xdr:cNvPr id="2" name="Imagen 9">
          <a:extLst>
            <a:ext uri="{FF2B5EF4-FFF2-40B4-BE49-F238E27FC236}">
              <a16:creationId xmlns="" xmlns:a16="http://schemas.microsoft.com/office/drawing/2014/main" id="{4C1EB688-01EE-471A-96C3-5423DCD63C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40" t="12074" r="8957" b="9445"/>
        <a:stretch/>
      </xdr:blipFill>
      <xdr:spPr>
        <a:xfrm>
          <a:off x="925286" y="54428"/>
          <a:ext cx="2177143" cy="7846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54428</xdr:rowOff>
    </xdr:from>
    <xdr:to>
      <xdr:col>1</xdr:col>
      <xdr:colOff>1605643</xdr:colOff>
      <xdr:row>4</xdr:row>
      <xdr:rowOff>115199</xdr:rowOff>
    </xdr:to>
    <xdr:pic>
      <xdr:nvPicPr>
        <xdr:cNvPr id="2" name="Imagen 9">
          <a:extLst>
            <a:ext uri="{FF2B5EF4-FFF2-40B4-BE49-F238E27FC236}">
              <a16:creationId xmlns="" xmlns:a16="http://schemas.microsoft.com/office/drawing/2014/main" id="{4C1EB688-01EE-471A-96C3-5423DCD63C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40" t="12074" r="8957" b="9445"/>
        <a:stretch/>
      </xdr:blipFill>
      <xdr:spPr>
        <a:xfrm>
          <a:off x="925286" y="54428"/>
          <a:ext cx="2177143" cy="784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70" zoomScaleNormal="70" workbookViewId="0">
      <selection activeCell="F30" sqref="F30"/>
    </sheetView>
  </sheetViews>
  <sheetFormatPr baseColWidth="10" defaultRowHeight="14.25" x14ac:dyDescent="0.2"/>
  <cols>
    <col min="1" max="1" width="12" style="2" bestFit="1" customWidth="1"/>
    <col min="2" max="2" width="43.28515625" style="1" bestFit="1" customWidth="1"/>
    <col min="3" max="3" width="12" style="1" bestFit="1" customWidth="1"/>
    <col min="4" max="4" width="13.42578125" style="1" bestFit="1" customWidth="1"/>
    <col min="5" max="5" width="13" style="1" bestFit="1" customWidth="1"/>
    <col min="6" max="6" width="13.42578125" style="1" bestFit="1" customWidth="1"/>
    <col min="7" max="10" width="13" style="1" bestFit="1" customWidth="1"/>
    <col min="11" max="11" width="16.42578125" style="1" bestFit="1" customWidth="1"/>
    <col min="12" max="12" width="13" style="1" bestFit="1" customWidth="1"/>
    <col min="13" max="13" width="15.42578125" style="1" bestFit="1" customWidth="1"/>
    <col min="14" max="14" width="14.28515625" style="1" bestFit="1" customWidth="1"/>
    <col min="15" max="15" width="14.85546875" style="1" bestFit="1" customWidth="1"/>
    <col min="16" max="16384" width="11.42578125" style="1"/>
  </cols>
  <sheetData>
    <row r="1" spans="1:15" x14ac:dyDescent="0.2">
      <c r="D1" s="10" t="s">
        <v>17</v>
      </c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x14ac:dyDescent="0.2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x14ac:dyDescent="0.2">
      <c r="D3" s="5" t="s">
        <v>18</v>
      </c>
      <c r="E3" s="5"/>
      <c r="F3" s="5"/>
      <c r="G3" s="5"/>
      <c r="H3" s="5"/>
      <c r="I3" s="5"/>
      <c r="J3" s="5"/>
      <c r="K3" s="5"/>
      <c r="L3" s="5"/>
      <c r="M3" s="5"/>
      <c r="N3" s="5"/>
    </row>
    <row r="5" spans="1:15" ht="22.5" customHeight="1" x14ac:dyDescent="0.2">
      <c r="B5" s="6" t="s">
        <v>19</v>
      </c>
      <c r="C5" s="6"/>
      <c r="D5" s="4">
        <v>15</v>
      </c>
      <c r="E5" s="4"/>
      <c r="F5" s="4"/>
      <c r="G5" s="4"/>
      <c r="H5" s="4"/>
      <c r="I5" s="4"/>
      <c r="J5" s="4"/>
      <c r="K5" s="4"/>
      <c r="L5" s="4"/>
      <c r="M5" s="4"/>
      <c r="N5" s="4"/>
    </row>
    <row r="7" spans="1:15" x14ac:dyDescent="0.2">
      <c r="B7" s="6" t="s">
        <v>20</v>
      </c>
      <c r="C7" s="6"/>
      <c r="D7" s="4" t="s">
        <v>21</v>
      </c>
      <c r="E7" s="4"/>
      <c r="F7" s="4"/>
      <c r="G7" s="4"/>
      <c r="H7" s="4"/>
      <c r="I7" s="4"/>
      <c r="J7" s="4"/>
      <c r="K7" s="4"/>
      <c r="L7" s="4"/>
      <c r="M7" s="4"/>
      <c r="N7" s="4"/>
    </row>
    <row r="9" spans="1:15" x14ac:dyDescent="0.2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</row>
    <row r="10" spans="1:15" x14ac:dyDescent="0.2">
      <c r="A10" s="7">
        <v>20000</v>
      </c>
      <c r="B10" s="8" t="s">
        <v>15</v>
      </c>
      <c r="C10" s="9">
        <f>SUM(C11:C20)</f>
        <v>7500</v>
      </c>
      <c r="D10" s="9">
        <f t="shared" ref="D10:N10" si="0">SUM(D11:D20)</f>
        <v>29160</v>
      </c>
      <c r="E10" s="9">
        <f t="shared" si="0"/>
        <v>93160</v>
      </c>
      <c r="F10" s="9">
        <f t="shared" si="0"/>
        <v>46560</v>
      </c>
      <c r="G10" s="9">
        <f t="shared" si="0"/>
        <v>29160</v>
      </c>
      <c r="H10" s="9">
        <f t="shared" si="0"/>
        <v>29160</v>
      </c>
      <c r="I10" s="9">
        <f t="shared" si="0"/>
        <v>29160</v>
      </c>
      <c r="J10" s="9">
        <f t="shared" si="0"/>
        <v>64160</v>
      </c>
      <c r="K10" s="9">
        <f t="shared" si="0"/>
        <v>29160</v>
      </c>
      <c r="L10" s="9">
        <f t="shared" si="0"/>
        <v>29160</v>
      </c>
      <c r="M10" s="9">
        <f t="shared" si="0"/>
        <v>29160</v>
      </c>
      <c r="N10" s="9">
        <f t="shared" si="0"/>
        <v>7500</v>
      </c>
      <c r="O10" s="9">
        <f>SUM(O11:O20)</f>
        <v>423000</v>
      </c>
    </row>
    <row r="11" spans="1:15" x14ac:dyDescent="0.2">
      <c r="A11" s="11">
        <v>21101</v>
      </c>
      <c r="B11" s="12" t="s">
        <v>49</v>
      </c>
      <c r="C11" s="13">
        <v>0</v>
      </c>
      <c r="D11" s="13">
        <v>9360</v>
      </c>
      <c r="E11" s="13">
        <v>18360</v>
      </c>
      <c r="F11" s="13">
        <v>9360</v>
      </c>
      <c r="G11" s="13">
        <v>9360</v>
      </c>
      <c r="H11" s="13">
        <v>9360</v>
      </c>
      <c r="I11" s="13">
        <v>9360</v>
      </c>
      <c r="J11" s="13">
        <v>14360</v>
      </c>
      <c r="K11" s="13">
        <v>9360</v>
      </c>
      <c r="L11" s="13">
        <v>9360</v>
      </c>
      <c r="M11" s="13">
        <v>9360</v>
      </c>
      <c r="N11" s="13">
        <v>0</v>
      </c>
      <c r="O11" s="13">
        <f>SUM(C11:N11)</f>
        <v>107600</v>
      </c>
    </row>
    <row r="12" spans="1:15" x14ac:dyDescent="0.2">
      <c r="A12" s="11">
        <v>21401</v>
      </c>
      <c r="B12" s="12" t="s">
        <v>22</v>
      </c>
      <c r="C12" s="14">
        <v>0</v>
      </c>
      <c r="D12" s="14">
        <v>3000</v>
      </c>
      <c r="E12" s="14">
        <v>3000</v>
      </c>
      <c r="F12" s="14">
        <v>3000</v>
      </c>
      <c r="G12" s="14">
        <v>3000</v>
      </c>
      <c r="H12" s="14">
        <v>3000</v>
      </c>
      <c r="I12" s="14">
        <v>3000</v>
      </c>
      <c r="J12" s="14">
        <v>3000</v>
      </c>
      <c r="K12" s="14">
        <v>3000</v>
      </c>
      <c r="L12" s="14">
        <v>3000</v>
      </c>
      <c r="M12" s="14">
        <v>3000</v>
      </c>
      <c r="N12" s="14">
        <v>0</v>
      </c>
      <c r="O12" s="13">
        <f t="shared" ref="O12:O20" si="1">SUM(C12:N12)</f>
        <v>30000</v>
      </c>
    </row>
    <row r="13" spans="1:15" x14ac:dyDescent="0.2">
      <c r="A13" s="11">
        <v>21601</v>
      </c>
      <c r="B13" s="12" t="s">
        <v>23</v>
      </c>
      <c r="C13" s="14">
        <v>0</v>
      </c>
      <c r="D13" s="14">
        <v>7800</v>
      </c>
      <c r="E13" s="14">
        <v>7800</v>
      </c>
      <c r="F13" s="14">
        <v>7800</v>
      </c>
      <c r="G13" s="14">
        <v>7800</v>
      </c>
      <c r="H13" s="14">
        <v>7800</v>
      </c>
      <c r="I13" s="14">
        <v>7800</v>
      </c>
      <c r="J13" s="14">
        <v>7800</v>
      </c>
      <c r="K13" s="14">
        <v>7800</v>
      </c>
      <c r="L13" s="14">
        <v>7800</v>
      </c>
      <c r="M13" s="14">
        <v>7800</v>
      </c>
      <c r="N13" s="14">
        <v>0</v>
      </c>
      <c r="O13" s="13">
        <f t="shared" si="1"/>
        <v>78000</v>
      </c>
    </row>
    <row r="14" spans="1:15" x14ac:dyDescent="0.2">
      <c r="A14" s="11">
        <v>21701</v>
      </c>
      <c r="B14" s="12" t="s">
        <v>42</v>
      </c>
      <c r="C14" s="14">
        <v>0</v>
      </c>
      <c r="D14" s="14">
        <v>0</v>
      </c>
      <c r="E14" s="14">
        <v>19000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3">
        <f t="shared" si="1"/>
        <v>19000</v>
      </c>
    </row>
    <row r="15" spans="1:15" x14ac:dyDescent="0.2">
      <c r="A15" s="11">
        <v>22106</v>
      </c>
      <c r="B15" s="12" t="s">
        <v>24</v>
      </c>
      <c r="C15" s="14">
        <v>0</v>
      </c>
      <c r="D15" s="14">
        <v>1500</v>
      </c>
      <c r="E15" s="14">
        <v>1500</v>
      </c>
      <c r="F15" s="14">
        <v>1500</v>
      </c>
      <c r="G15" s="14">
        <v>1500</v>
      </c>
      <c r="H15" s="14">
        <v>1500</v>
      </c>
      <c r="I15" s="14">
        <v>1500</v>
      </c>
      <c r="J15" s="14">
        <v>1500</v>
      </c>
      <c r="K15" s="14">
        <v>1500</v>
      </c>
      <c r="L15" s="14">
        <v>1500</v>
      </c>
      <c r="M15" s="14">
        <v>1500</v>
      </c>
      <c r="N15" s="14">
        <v>0</v>
      </c>
      <c r="O15" s="13">
        <f t="shared" si="1"/>
        <v>15000</v>
      </c>
    </row>
    <row r="16" spans="1:15" x14ac:dyDescent="0.2">
      <c r="A16" s="11">
        <v>24601</v>
      </c>
      <c r="B16" s="12" t="s">
        <v>25</v>
      </c>
      <c r="C16" s="14">
        <v>0</v>
      </c>
      <c r="D16" s="14">
        <v>0</v>
      </c>
      <c r="E16" s="14">
        <v>5000</v>
      </c>
      <c r="F16" s="14">
        <v>0</v>
      </c>
      <c r="G16" s="14">
        <v>0</v>
      </c>
      <c r="H16" s="14">
        <v>0</v>
      </c>
      <c r="I16" s="14">
        <v>0</v>
      </c>
      <c r="J16" s="14">
        <v>5000</v>
      </c>
      <c r="K16" s="14">
        <v>0</v>
      </c>
      <c r="L16" s="14">
        <v>0</v>
      </c>
      <c r="M16" s="14">
        <v>0</v>
      </c>
      <c r="N16" s="14">
        <v>0</v>
      </c>
      <c r="O16" s="13">
        <f t="shared" si="1"/>
        <v>10000</v>
      </c>
    </row>
    <row r="17" spans="1:15" ht="28.5" x14ac:dyDescent="0.2">
      <c r="A17" s="11">
        <v>24901</v>
      </c>
      <c r="B17" s="12" t="s">
        <v>45</v>
      </c>
      <c r="C17" s="14">
        <v>0</v>
      </c>
      <c r="D17" s="14">
        <v>0</v>
      </c>
      <c r="E17" s="14">
        <v>6000</v>
      </c>
      <c r="F17" s="14">
        <v>14900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3">
        <f t="shared" si="1"/>
        <v>20900</v>
      </c>
    </row>
    <row r="18" spans="1:15" x14ac:dyDescent="0.2">
      <c r="A18" s="11">
        <v>29201</v>
      </c>
      <c r="B18" s="12" t="s">
        <v>46</v>
      </c>
      <c r="C18" s="14">
        <v>0</v>
      </c>
      <c r="D18" s="14">
        <v>0</v>
      </c>
      <c r="E18" s="14">
        <v>0</v>
      </c>
      <c r="F18" s="14">
        <v>2500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3">
        <f t="shared" si="1"/>
        <v>2500</v>
      </c>
    </row>
    <row r="19" spans="1:15" x14ac:dyDescent="0.2">
      <c r="A19" s="11">
        <v>26101</v>
      </c>
      <c r="B19" s="12" t="s">
        <v>26</v>
      </c>
      <c r="C19" s="14">
        <v>7500</v>
      </c>
      <c r="D19" s="14">
        <v>7500</v>
      </c>
      <c r="E19" s="14">
        <v>7500</v>
      </c>
      <c r="F19" s="14">
        <v>7500</v>
      </c>
      <c r="G19" s="14">
        <v>7500</v>
      </c>
      <c r="H19" s="14">
        <v>7500</v>
      </c>
      <c r="I19" s="14">
        <v>7500</v>
      </c>
      <c r="J19" s="14">
        <v>7500</v>
      </c>
      <c r="K19" s="14">
        <v>7500</v>
      </c>
      <c r="L19" s="14">
        <v>7500</v>
      </c>
      <c r="M19" s="14">
        <v>7500</v>
      </c>
      <c r="N19" s="14">
        <v>7500</v>
      </c>
      <c r="O19" s="13">
        <f t="shared" si="1"/>
        <v>90000</v>
      </c>
    </row>
    <row r="20" spans="1:15" ht="28.5" x14ac:dyDescent="0.2">
      <c r="A20" s="11">
        <v>29601</v>
      </c>
      <c r="B20" s="12" t="s">
        <v>27</v>
      </c>
      <c r="C20" s="14">
        <v>0</v>
      </c>
      <c r="D20" s="14">
        <v>0</v>
      </c>
      <c r="E20" s="14">
        <v>25000</v>
      </c>
      <c r="F20" s="14">
        <v>0</v>
      </c>
      <c r="G20" s="14">
        <v>0</v>
      </c>
      <c r="H20" s="14">
        <v>0</v>
      </c>
      <c r="I20" s="14">
        <v>0</v>
      </c>
      <c r="J20" s="14">
        <v>25000</v>
      </c>
      <c r="K20" s="14">
        <v>0</v>
      </c>
      <c r="L20" s="14">
        <v>0</v>
      </c>
      <c r="M20" s="14">
        <v>0</v>
      </c>
      <c r="N20" s="14">
        <v>0</v>
      </c>
      <c r="O20" s="13">
        <f t="shared" si="1"/>
        <v>50000</v>
      </c>
    </row>
  </sheetData>
  <mergeCells count="6">
    <mergeCell ref="D1:N2"/>
    <mergeCell ref="D3:N3"/>
    <mergeCell ref="D5:N5"/>
    <mergeCell ref="D7:N7"/>
    <mergeCell ref="B5:C5"/>
    <mergeCell ref="B7:C7"/>
  </mergeCells>
  <pageMargins left="0.23622047244094491" right="0.23622047244094491" top="0.74803149606299213" bottom="0.74803149606299213" header="0.31496062992125984" footer="0.31496062992125984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70" zoomScaleNormal="70" workbookViewId="0">
      <selection activeCell="A10" sqref="A10:O16"/>
    </sheetView>
  </sheetViews>
  <sheetFormatPr baseColWidth="10" defaultRowHeight="14.25" x14ac:dyDescent="0.2"/>
  <cols>
    <col min="1" max="1" width="10.42578125" style="2" customWidth="1"/>
    <col min="2" max="2" width="38.28515625" style="1" customWidth="1"/>
    <col min="3" max="3" width="14.42578125" style="1" bestFit="1" customWidth="1"/>
    <col min="4" max="5" width="14" style="1" bestFit="1" customWidth="1"/>
    <col min="6" max="6" width="14.42578125" style="1" bestFit="1" customWidth="1"/>
    <col min="7" max="7" width="14" style="1" bestFit="1" customWidth="1"/>
    <col min="8" max="10" width="14.42578125" style="1" bestFit="1" customWidth="1"/>
    <col min="11" max="11" width="16.42578125" style="1" bestFit="1" customWidth="1"/>
    <col min="12" max="12" width="14.42578125" style="1" bestFit="1" customWidth="1"/>
    <col min="13" max="13" width="15.42578125" style="1" bestFit="1" customWidth="1"/>
    <col min="14" max="14" width="14.85546875" style="1" bestFit="1" customWidth="1"/>
    <col min="15" max="15" width="17.140625" style="1" bestFit="1" customWidth="1"/>
    <col min="16" max="16384" width="11.42578125" style="1"/>
  </cols>
  <sheetData>
    <row r="1" spans="1:15" x14ac:dyDescent="0.2">
      <c r="D1" s="15" t="s">
        <v>17</v>
      </c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x14ac:dyDescent="0.2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x14ac:dyDescent="0.2">
      <c r="D3" s="5" t="s">
        <v>18</v>
      </c>
      <c r="E3" s="5"/>
      <c r="F3" s="5"/>
      <c r="G3" s="5"/>
      <c r="H3" s="5"/>
      <c r="I3" s="5"/>
      <c r="J3" s="5"/>
      <c r="K3" s="5"/>
      <c r="L3" s="5"/>
      <c r="M3" s="5"/>
      <c r="N3" s="5"/>
    </row>
    <row r="5" spans="1:15" ht="22.5" customHeight="1" x14ac:dyDescent="0.2">
      <c r="B5" s="6" t="s">
        <v>19</v>
      </c>
      <c r="C5" s="6"/>
      <c r="D5" s="4">
        <v>15</v>
      </c>
      <c r="E5" s="4"/>
      <c r="F5" s="4"/>
      <c r="G5" s="4"/>
      <c r="H5" s="4"/>
      <c r="I5" s="4"/>
      <c r="J5" s="4"/>
      <c r="K5" s="4"/>
      <c r="L5" s="4"/>
      <c r="M5" s="4"/>
      <c r="N5" s="4"/>
    </row>
    <row r="7" spans="1:15" x14ac:dyDescent="0.2">
      <c r="B7" s="6" t="s">
        <v>20</v>
      </c>
      <c r="C7" s="6"/>
      <c r="D7" s="4" t="s">
        <v>21</v>
      </c>
      <c r="E7" s="4"/>
      <c r="F7" s="4"/>
      <c r="G7" s="4"/>
      <c r="H7" s="4"/>
      <c r="I7" s="4"/>
      <c r="J7" s="4"/>
      <c r="K7" s="4"/>
      <c r="L7" s="4"/>
      <c r="M7" s="4"/>
      <c r="N7" s="4"/>
    </row>
    <row r="9" spans="1:15" x14ac:dyDescent="0.2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</row>
    <row r="10" spans="1:15" x14ac:dyDescent="0.2">
      <c r="A10" s="16">
        <v>30000</v>
      </c>
      <c r="B10" s="17" t="s">
        <v>16</v>
      </c>
      <c r="C10" s="18">
        <f>SUM(C11:C27)</f>
        <v>207491</v>
      </c>
      <c r="D10" s="18">
        <f t="shared" ref="D10:O10" si="0">SUM(D11:D27)</f>
        <v>351991</v>
      </c>
      <c r="E10" s="18">
        <f t="shared" si="0"/>
        <v>281991</v>
      </c>
      <c r="F10" s="18">
        <f t="shared" si="0"/>
        <v>234991</v>
      </c>
      <c r="G10" s="18">
        <f t="shared" si="0"/>
        <v>219991</v>
      </c>
      <c r="H10" s="18">
        <f t="shared" si="0"/>
        <v>263991</v>
      </c>
      <c r="I10" s="18">
        <f t="shared" si="0"/>
        <v>239991</v>
      </c>
      <c r="J10" s="18">
        <f t="shared" si="0"/>
        <v>290691</v>
      </c>
      <c r="K10" s="18">
        <f t="shared" si="0"/>
        <v>269991</v>
      </c>
      <c r="L10" s="18">
        <f t="shared" si="0"/>
        <v>229991</v>
      </c>
      <c r="M10" s="18">
        <f t="shared" si="0"/>
        <v>836422</v>
      </c>
      <c r="N10" s="18">
        <f t="shared" si="0"/>
        <v>207498</v>
      </c>
      <c r="O10" s="18">
        <f t="shared" si="0"/>
        <v>3635030</v>
      </c>
    </row>
    <row r="11" spans="1:15" x14ac:dyDescent="0.2">
      <c r="A11" s="11">
        <v>31101</v>
      </c>
      <c r="B11" s="12" t="s">
        <v>28</v>
      </c>
      <c r="C11" s="13">
        <v>35000</v>
      </c>
      <c r="D11" s="13">
        <v>35000</v>
      </c>
      <c r="E11" s="13">
        <v>35000</v>
      </c>
      <c r="F11" s="13">
        <v>35000</v>
      </c>
      <c r="G11" s="13">
        <v>35000</v>
      </c>
      <c r="H11" s="13">
        <v>35000</v>
      </c>
      <c r="I11" s="13">
        <v>35000</v>
      </c>
      <c r="J11" s="13">
        <v>35000</v>
      </c>
      <c r="K11" s="13">
        <v>35000</v>
      </c>
      <c r="L11" s="13">
        <v>35000</v>
      </c>
      <c r="M11" s="13">
        <v>35000</v>
      </c>
      <c r="N11" s="13">
        <v>35000</v>
      </c>
      <c r="O11" s="13">
        <f>SUM(C11:N11)</f>
        <v>420000</v>
      </c>
    </row>
    <row r="12" spans="1:15" x14ac:dyDescent="0.2">
      <c r="A12" s="11">
        <v>31201</v>
      </c>
      <c r="B12" s="12" t="s">
        <v>29</v>
      </c>
      <c r="C12" s="14">
        <v>1500</v>
      </c>
      <c r="D12" s="14">
        <v>1500</v>
      </c>
      <c r="E12" s="14">
        <v>1500</v>
      </c>
      <c r="F12" s="14">
        <v>1500</v>
      </c>
      <c r="G12" s="14">
        <v>1500</v>
      </c>
      <c r="H12" s="14">
        <v>1500</v>
      </c>
      <c r="I12" s="14">
        <v>1500</v>
      </c>
      <c r="J12" s="14">
        <v>1500</v>
      </c>
      <c r="K12" s="14">
        <v>1500</v>
      </c>
      <c r="L12" s="14">
        <v>1500</v>
      </c>
      <c r="M12" s="14">
        <v>1500</v>
      </c>
      <c r="N12" s="14">
        <v>1500</v>
      </c>
      <c r="O12" s="13">
        <f t="shared" ref="O12:O27" si="1">SUM(C12:N12)</f>
        <v>18000</v>
      </c>
    </row>
    <row r="13" spans="1:15" ht="28.5" x14ac:dyDescent="0.2">
      <c r="A13" s="11">
        <v>31301</v>
      </c>
      <c r="B13" s="12" t="s">
        <v>30</v>
      </c>
      <c r="C13" s="14">
        <v>0</v>
      </c>
      <c r="D13" s="14">
        <v>134000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3">
        <f t="shared" si="1"/>
        <v>134000</v>
      </c>
    </row>
    <row r="14" spans="1:15" x14ac:dyDescent="0.2">
      <c r="A14" s="11">
        <v>31401</v>
      </c>
      <c r="B14" s="12" t="s">
        <v>31</v>
      </c>
      <c r="C14" s="14">
        <v>25000</v>
      </c>
      <c r="D14" s="14">
        <v>25000</v>
      </c>
      <c r="E14" s="14">
        <v>25000</v>
      </c>
      <c r="F14" s="14">
        <v>25000</v>
      </c>
      <c r="G14" s="14">
        <v>25000</v>
      </c>
      <c r="H14" s="14">
        <v>25000</v>
      </c>
      <c r="I14" s="14">
        <v>25000</v>
      </c>
      <c r="J14" s="14">
        <v>25000</v>
      </c>
      <c r="K14" s="14">
        <v>25000</v>
      </c>
      <c r="L14" s="14">
        <v>25000</v>
      </c>
      <c r="M14" s="14">
        <v>25000</v>
      </c>
      <c r="N14" s="14">
        <v>25000</v>
      </c>
      <c r="O14" s="13">
        <f t="shared" si="1"/>
        <v>300000</v>
      </c>
    </row>
    <row r="15" spans="1:15" x14ac:dyDescent="0.2">
      <c r="A15" s="11">
        <v>31802</v>
      </c>
      <c r="B15" s="12" t="s">
        <v>32</v>
      </c>
      <c r="C15" s="14">
        <v>0</v>
      </c>
      <c r="D15" s="14">
        <v>500</v>
      </c>
      <c r="E15" s="14">
        <v>500</v>
      </c>
      <c r="F15" s="14">
        <v>500</v>
      </c>
      <c r="G15" s="14">
        <v>500</v>
      </c>
      <c r="H15" s="14">
        <v>500</v>
      </c>
      <c r="I15" s="14">
        <v>500</v>
      </c>
      <c r="J15" s="14">
        <v>500</v>
      </c>
      <c r="K15" s="14">
        <v>500</v>
      </c>
      <c r="L15" s="14">
        <v>500</v>
      </c>
      <c r="M15" s="14">
        <v>500</v>
      </c>
      <c r="N15" s="14">
        <v>0</v>
      </c>
      <c r="O15" s="13">
        <f t="shared" si="1"/>
        <v>5000</v>
      </c>
    </row>
    <row r="16" spans="1:15" x14ac:dyDescent="0.2">
      <c r="A16" s="11">
        <v>32201</v>
      </c>
      <c r="B16" s="12" t="s">
        <v>33</v>
      </c>
      <c r="C16" s="14">
        <v>139075</v>
      </c>
      <c r="D16" s="14">
        <v>139075</v>
      </c>
      <c r="E16" s="14">
        <v>139075</v>
      </c>
      <c r="F16" s="14">
        <v>139075</v>
      </c>
      <c r="G16" s="14">
        <v>139075</v>
      </c>
      <c r="H16" s="14">
        <v>139075</v>
      </c>
      <c r="I16" s="14">
        <v>139075</v>
      </c>
      <c r="J16" s="14">
        <v>139075</v>
      </c>
      <c r="K16" s="14">
        <v>139075</v>
      </c>
      <c r="L16" s="14">
        <v>139075</v>
      </c>
      <c r="M16" s="14">
        <v>139075</v>
      </c>
      <c r="N16" s="14">
        <v>139078</v>
      </c>
      <c r="O16" s="13">
        <f>SUM(C16:N16)</f>
        <v>1668903</v>
      </c>
    </row>
    <row r="17" spans="1:15" ht="28.5" x14ac:dyDescent="0.2">
      <c r="A17" s="11">
        <v>32301</v>
      </c>
      <c r="B17" s="12" t="s">
        <v>34</v>
      </c>
      <c r="C17" s="14">
        <v>3750</v>
      </c>
      <c r="D17" s="14">
        <v>3750</v>
      </c>
      <c r="E17" s="14">
        <v>3750</v>
      </c>
      <c r="F17" s="14">
        <v>3750</v>
      </c>
      <c r="G17" s="14">
        <v>3750</v>
      </c>
      <c r="H17" s="14">
        <v>3750</v>
      </c>
      <c r="I17" s="14">
        <v>3750</v>
      </c>
      <c r="J17" s="14">
        <v>3750</v>
      </c>
      <c r="K17" s="14">
        <v>3750</v>
      </c>
      <c r="L17" s="14">
        <v>3750</v>
      </c>
      <c r="M17" s="14">
        <v>3750</v>
      </c>
      <c r="N17" s="14">
        <v>3750</v>
      </c>
      <c r="O17" s="13">
        <f t="shared" si="1"/>
        <v>45000</v>
      </c>
    </row>
    <row r="18" spans="1:15" x14ac:dyDescent="0.2">
      <c r="A18" s="11">
        <v>33601</v>
      </c>
      <c r="B18" s="12" t="s">
        <v>47</v>
      </c>
      <c r="C18" s="14">
        <v>0</v>
      </c>
      <c r="D18" s="14">
        <v>0</v>
      </c>
      <c r="E18" s="14">
        <v>7600</v>
      </c>
      <c r="F18" s="14">
        <v>0</v>
      </c>
      <c r="G18" s="14">
        <v>0</v>
      </c>
      <c r="H18" s="14">
        <v>0</v>
      </c>
      <c r="I18" s="14">
        <v>0</v>
      </c>
      <c r="J18" s="14">
        <v>11400</v>
      </c>
      <c r="K18" s="14">
        <v>0</v>
      </c>
      <c r="L18" s="14">
        <v>0</v>
      </c>
      <c r="M18" s="14">
        <v>0</v>
      </c>
      <c r="N18" s="14">
        <v>0</v>
      </c>
      <c r="O18" s="13">
        <f t="shared" si="1"/>
        <v>19000</v>
      </c>
    </row>
    <row r="19" spans="1:15" x14ac:dyDescent="0.2">
      <c r="A19" s="11">
        <v>34501</v>
      </c>
      <c r="B19" s="12" t="s">
        <v>35</v>
      </c>
      <c r="C19" s="14">
        <v>3166</v>
      </c>
      <c r="D19" s="14">
        <v>3166</v>
      </c>
      <c r="E19" s="14">
        <v>3166</v>
      </c>
      <c r="F19" s="14">
        <v>3166</v>
      </c>
      <c r="G19" s="14">
        <v>3166</v>
      </c>
      <c r="H19" s="14">
        <v>3166</v>
      </c>
      <c r="I19" s="14">
        <v>3166</v>
      </c>
      <c r="J19" s="14">
        <v>3166</v>
      </c>
      <c r="K19" s="14">
        <v>3166</v>
      </c>
      <c r="L19" s="14">
        <v>3166</v>
      </c>
      <c r="M19" s="14">
        <v>3166</v>
      </c>
      <c r="N19" s="14">
        <v>3170</v>
      </c>
      <c r="O19" s="13">
        <f t="shared" si="1"/>
        <v>37996</v>
      </c>
    </row>
    <row r="20" spans="1:15" ht="28.5" x14ac:dyDescent="0.2">
      <c r="A20" s="11">
        <v>35101</v>
      </c>
      <c r="B20" s="12" t="s">
        <v>36</v>
      </c>
      <c r="C20" s="14">
        <v>0</v>
      </c>
      <c r="D20" s="14">
        <v>0</v>
      </c>
      <c r="E20" s="14">
        <v>20000</v>
      </c>
      <c r="F20" s="14">
        <v>0</v>
      </c>
      <c r="G20" s="14">
        <v>0</v>
      </c>
      <c r="H20" s="14">
        <v>0</v>
      </c>
      <c r="I20" s="14">
        <v>20000</v>
      </c>
      <c r="J20" s="14">
        <v>0</v>
      </c>
      <c r="K20" s="14">
        <v>0</v>
      </c>
      <c r="L20" s="14">
        <v>10000</v>
      </c>
      <c r="M20" s="14">
        <v>0</v>
      </c>
      <c r="N20" s="14">
        <v>0</v>
      </c>
      <c r="O20" s="13">
        <f t="shared" si="1"/>
        <v>50000</v>
      </c>
    </row>
    <row r="21" spans="1:15" ht="46.5" customHeight="1" x14ac:dyDescent="0.2">
      <c r="A21" s="11">
        <v>35501</v>
      </c>
      <c r="B21" s="12" t="s">
        <v>37</v>
      </c>
      <c r="C21" s="14">
        <v>0</v>
      </c>
      <c r="D21" s="14">
        <v>0</v>
      </c>
      <c r="E21" s="14">
        <v>20000</v>
      </c>
      <c r="F21" s="14">
        <v>0</v>
      </c>
      <c r="G21" s="14">
        <v>0</v>
      </c>
      <c r="H21" s="14">
        <v>0</v>
      </c>
      <c r="I21" s="14">
        <v>0</v>
      </c>
      <c r="J21" s="14">
        <v>20000</v>
      </c>
      <c r="K21" s="14">
        <v>0</v>
      </c>
      <c r="L21" s="14">
        <v>0</v>
      </c>
      <c r="M21" s="14">
        <v>0</v>
      </c>
      <c r="N21" s="14">
        <v>0</v>
      </c>
      <c r="O21" s="13">
        <f t="shared" si="1"/>
        <v>40000</v>
      </c>
    </row>
    <row r="22" spans="1:15" x14ac:dyDescent="0.2">
      <c r="A22" s="11">
        <v>35901</v>
      </c>
      <c r="B22" s="12" t="s">
        <v>38</v>
      </c>
      <c r="C22" s="14">
        <v>0</v>
      </c>
      <c r="D22" s="14">
        <v>0</v>
      </c>
      <c r="E22" s="14">
        <v>2000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3">
        <f t="shared" si="1"/>
        <v>2000</v>
      </c>
    </row>
    <row r="23" spans="1:15" x14ac:dyDescent="0.2">
      <c r="A23" s="11">
        <v>36101</v>
      </c>
      <c r="B23" s="12" t="s">
        <v>39</v>
      </c>
      <c r="C23" s="14">
        <v>0</v>
      </c>
      <c r="D23" s="14">
        <v>3000</v>
      </c>
      <c r="E23" s="14">
        <v>9400</v>
      </c>
      <c r="F23" s="14">
        <v>3000</v>
      </c>
      <c r="G23" s="14">
        <v>3000</v>
      </c>
      <c r="H23" s="14">
        <v>3000</v>
      </c>
      <c r="I23" s="14">
        <v>3000</v>
      </c>
      <c r="J23" s="14">
        <v>23000</v>
      </c>
      <c r="K23" s="14">
        <v>3000</v>
      </c>
      <c r="L23" s="14">
        <v>3000</v>
      </c>
      <c r="M23" s="14">
        <v>3000</v>
      </c>
      <c r="N23" s="14">
        <v>0</v>
      </c>
      <c r="O23" s="13">
        <f t="shared" si="1"/>
        <v>56400</v>
      </c>
    </row>
    <row r="24" spans="1:15" x14ac:dyDescent="0.2">
      <c r="A24" s="11">
        <v>37101</v>
      </c>
      <c r="B24" s="12" t="s">
        <v>40</v>
      </c>
      <c r="C24" s="14">
        <v>0</v>
      </c>
      <c r="D24" s="14">
        <v>5000</v>
      </c>
      <c r="E24" s="14">
        <v>5000</v>
      </c>
      <c r="F24" s="14">
        <v>5000</v>
      </c>
      <c r="G24" s="14">
        <v>5000</v>
      </c>
      <c r="H24" s="14">
        <v>5000</v>
      </c>
      <c r="I24" s="14">
        <v>5000</v>
      </c>
      <c r="J24" s="14">
        <v>5000</v>
      </c>
      <c r="K24" s="14">
        <v>5000</v>
      </c>
      <c r="L24" s="14">
        <v>5000</v>
      </c>
      <c r="M24" s="14">
        <v>45000</v>
      </c>
      <c r="N24" s="14">
        <v>0</v>
      </c>
      <c r="O24" s="13">
        <f t="shared" si="1"/>
        <v>90000</v>
      </c>
    </row>
    <row r="25" spans="1:15" x14ac:dyDescent="0.2">
      <c r="A25" s="11">
        <v>37201</v>
      </c>
      <c r="B25" s="12" t="s">
        <v>41</v>
      </c>
      <c r="C25" s="14">
        <v>0</v>
      </c>
      <c r="D25" s="14">
        <v>2000</v>
      </c>
      <c r="E25" s="14">
        <v>2000</v>
      </c>
      <c r="F25" s="14">
        <v>2000</v>
      </c>
      <c r="G25" s="14">
        <v>2000</v>
      </c>
      <c r="H25" s="14">
        <v>2000</v>
      </c>
      <c r="I25" s="14">
        <v>2000</v>
      </c>
      <c r="J25" s="14">
        <v>2000</v>
      </c>
      <c r="K25" s="14">
        <v>2000</v>
      </c>
      <c r="L25" s="14">
        <v>2000</v>
      </c>
      <c r="M25" s="14">
        <v>2000</v>
      </c>
      <c r="N25" s="14">
        <v>0</v>
      </c>
      <c r="O25" s="13">
        <f t="shared" si="1"/>
        <v>20000</v>
      </c>
    </row>
    <row r="26" spans="1:15" x14ac:dyDescent="0.2">
      <c r="A26" s="11">
        <v>37901</v>
      </c>
      <c r="B26" s="12" t="s">
        <v>43</v>
      </c>
      <c r="C26" s="14">
        <v>0</v>
      </c>
      <c r="D26" s="14">
        <v>0</v>
      </c>
      <c r="E26" s="14">
        <v>1000</v>
      </c>
      <c r="F26" s="14">
        <v>1000</v>
      </c>
      <c r="G26" s="14">
        <v>1000</v>
      </c>
      <c r="H26" s="14">
        <v>1000</v>
      </c>
      <c r="I26" s="14">
        <v>1000</v>
      </c>
      <c r="J26" s="14">
        <v>6800</v>
      </c>
      <c r="K26" s="14">
        <v>1000</v>
      </c>
      <c r="L26" s="14">
        <v>1000</v>
      </c>
      <c r="M26" s="14">
        <v>14000</v>
      </c>
      <c r="N26" s="14">
        <v>0</v>
      </c>
      <c r="O26" s="13">
        <f t="shared" si="1"/>
        <v>27800</v>
      </c>
    </row>
    <row r="27" spans="1:15" x14ac:dyDescent="0.2">
      <c r="A27" s="11">
        <v>38301</v>
      </c>
      <c r="B27" s="12" t="s">
        <v>44</v>
      </c>
      <c r="C27" s="14">
        <v>0</v>
      </c>
      <c r="D27" s="14">
        <v>0</v>
      </c>
      <c r="E27" s="14">
        <v>7000</v>
      </c>
      <c r="F27" s="14">
        <v>16000</v>
      </c>
      <c r="G27" s="14">
        <v>1000</v>
      </c>
      <c r="H27" s="14">
        <v>45000</v>
      </c>
      <c r="I27" s="14">
        <v>1000</v>
      </c>
      <c r="J27" s="14">
        <v>14500</v>
      </c>
      <c r="K27" s="14">
        <v>51000</v>
      </c>
      <c r="L27" s="14">
        <v>1000</v>
      </c>
      <c r="M27" s="14">
        <v>564431</v>
      </c>
      <c r="N27" s="14">
        <v>0</v>
      </c>
      <c r="O27" s="13">
        <f t="shared" si="1"/>
        <v>700931</v>
      </c>
    </row>
  </sheetData>
  <mergeCells count="6">
    <mergeCell ref="D1:N2"/>
    <mergeCell ref="D3:N3"/>
    <mergeCell ref="B5:C5"/>
    <mergeCell ref="D5:N5"/>
    <mergeCell ref="B7:C7"/>
    <mergeCell ref="D7:N7"/>
  </mergeCells>
  <pageMargins left="0.23622047244094491" right="0.23622047244094491" top="0.74803149606299213" bottom="0.74803149606299213" header="0.31496062992125984" footer="0.31496062992125984"/>
  <pageSetup scale="55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="70" zoomScaleNormal="70" workbookViewId="0">
      <selection activeCell="E18" sqref="E18"/>
    </sheetView>
  </sheetViews>
  <sheetFormatPr baseColWidth="10" defaultRowHeight="14.25" x14ac:dyDescent="0.2"/>
  <cols>
    <col min="1" max="1" width="11" style="2" customWidth="1"/>
    <col min="2" max="2" width="49.85546875" style="1" customWidth="1"/>
    <col min="3" max="3" width="9.7109375" style="1" bestFit="1" customWidth="1"/>
    <col min="4" max="4" width="13.42578125" style="1" bestFit="1" customWidth="1"/>
    <col min="5" max="5" width="10.140625" style="1" bestFit="1" customWidth="1"/>
    <col min="6" max="6" width="13.42578125" style="1" bestFit="1" customWidth="1"/>
    <col min="7" max="8" width="8.7109375" style="1" bestFit="1" customWidth="1"/>
    <col min="9" max="9" width="8.5703125" style="1" bestFit="1" customWidth="1"/>
    <col min="10" max="10" width="12" style="1" bestFit="1" customWidth="1"/>
    <col min="11" max="11" width="16.42578125" style="1" bestFit="1" customWidth="1"/>
    <col min="12" max="12" width="13" style="1" bestFit="1" customWidth="1"/>
    <col min="13" max="13" width="15.42578125" style="1" bestFit="1" customWidth="1"/>
    <col min="14" max="14" width="14.28515625" style="1" bestFit="1" customWidth="1"/>
    <col min="15" max="15" width="13.42578125" style="1" bestFit="1" customWidth="1"/>
    <col min="16" max="16384" width="11.42578125" style="1"/>
  </cols>
  <sheetData>
    <row r="1" spans="1:15" x14ac:dyDescent="0.2">
      <c r="D1" s="10" t="s">
        <v>17</v>
      </c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x14ac:dyDescent="0.2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x14ac:dyDescent="0.2">
      <c r="D3" s="5" t="s">
        <v>18</v>
      </c>
      <c r="E3" s="5"/>
      <c r="F3" s="5"/>
      <c r="G3" s="5"/>
      <c r="H3" s="5"/>
      <c r="I3" s="5"/>
      <c r="J3" s="5"/>
      <c r="K3" s="5"/>
      <c r="L3" s="5"/>
      <c r="M3" s="5"/>
      <c r="N3" s="5"/>
    </row>
    <row r="5" spans="1:15" ht="22.5" customHeight="1" x14ac:dyDescent="0.2">
      <c r="B5" s="6" t="s">
        <v>19</v>
      </c>
      <c r="C5" s="6"/>
      <c r="D5" s="4">
        <v>15</v>
      </c>
      <c r="E5" s="4"/>
      <c r="F5" s="4"/>
      <c r="G5" s="4"/>
      <c r="H5" s="4"/>
      <c r="I5" s="4"/>
      <c r="J5" s="4"/>
      <c r="K5" s="4"/>
      <c r="L5" s="4"/>
      <c r="M5" s="4"/>
      <c r="N5" s="4"/>
    </row>
    <row r="7" spans="1:15" x14ac:dyDescent="0.2">
      <c r="B7" s="6" t="s">
        <v>20</v>
      </c>
      <c r="C7" s="6"/>
      <c r="D7" s="4" t="s">
        <v>21</v>
      </c>
      <c r="E7" s="4"/>
      <c r="F7" s="4"/>
      <c r="G7" s="4"/>
      <c r="H7" s="4"/>
      <c r="I7" s="4"/>
      <c r="J7" s="4"/>
      <c r="K7" s="4"/>
      <c r="L7" s="4"/>
      <c r="M7" s="4"/>
      <c r="N7" s="4"/>
    </row>
    <row r="9" spans="1:15" x14ac:dyDescent="0.2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</row>
    <row r="10" spans="1:15" x14ac:dyDescent="0.2">
      <c r="A10" s="16">
        <v>30000</v>
      </c>
      <c r="B10" s="17" t="s">
        <v>16</v>
      </c>
      <c r="C10" s="18">
        <f>+C11</f>
        <v>0</v>
      </c>
      <c r="D10" s="18">
        <f t="shared" ref="D10:O10" si="0">+D11</f>
        <v>0</v>
      </c>
      <c r="E10" s="18">
        <f t="shared" si="0"/>
        <v>0</v>
      </c>
      <c r="F10" s="18">
        <f t="shared" si="0"/>
        <v>25000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25000</v>
      </c>
    </row>
    <row r="11" spans="1:15" ht="28.5" x14ac:dyDescent="0.2">
      <c r="A11" s="11">
        <v>56401</v>
      </c>
      <c r="B11" s="12" t="s">
        <v>48</v>
      </c>
      <c r="C11" s="13">
        <v>0</v>
      </c>
      <c r="D11" s="13">
        <v>0</v>
      </c>
      <c r="E11" s="13">
        <v>0</v>
      </c>
      <c r="F11" s="13">
        <v>25000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25000</v>
      </c>
    </row>
  </sheetData>
  <mergeCells count="6">
    <mergeCell ref="D1:N2"/>
    <mergeCell ref="D3:N3"/>
    <mergeCell ref="B5:C5"/>
    <mergeCell ref="D5:N5"/>
    <mergeCell ref="B7:C7"/>
    <mergeCell ref="D7:N7"/>
  </mergeCells>
  <pageMargins left="0.23622047244094491" right="0.23622047244094491" top="0.74803149606299213" bottom="0.74803149606299213" header="0.31496062992125984" footer="0.31496062992125984"/>
  <pageSetup scale="6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20000</vt:lpstr>
      <vt:lpstr>30000</vt:lpstr>
      <vt:lpstr>50000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Luffi</cp:lastModifiedBy>
  <cp:lastPrinted>2019-03-22T17:12:23Z</cp:lastPrinted>
  <dcterms:created xsi:type="dcterms:W3CDTF">2019-03-21T21:53:06Z</dcterms:created>
  <dcterms:modified xsi:type="dcterms:W3CDTF">2019-03-22T17:13:01Z</dcterms:modified>
</cp:coreProperties>
</file>