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4180" windowHeight="9510"/>
  </bookViews>
  <sheets>
    <sheet name="CAPITULO 20000 " sheetId="1" r:id="rId1"/>
    <sheet name="CAPITULO 30000" sheetId="3" r:id="rId2"/>
  </sheets>
  <calcPr calcId="162913"/>
</workbook>
</file>

<file path=xl/calcChain.xml><?xml version="1.0" encoding="utf-8"?>
<calcChain xmlns="http://schemas.openxmlformats.org/spreadsheetml/2006/main">
  <c r="O30" i="3" l="1"/>
  <c r="N30" i="3"/>
  <c r="M30" i="3"/>
  <c r="L30" i="3"/>
  <c r="K30" i="3"/>
  <c r="K37" i="3" s="1"/>
  <c r="J30" i="3"/>
  <c r="J37" i="3" s="1"/>
  <c r="I30" i="3"/>
  <c r="H30" i="3"/>
  <c r="H37" i="3" s="1"/>
  <c r="G30" i="3"/>
  <c r="F30" i="3"/>
  <c r="E30" i="3"/>
  <c r="E37" i="3" s="1"/>
  <c r="D30" i="3"/>
  <c r="E41" i="3"/>
  <c r="P25" i="3"/>
  <c r="P9" i="3"/>
  <c r="O36" i="1"/>
  <c r="N36" i="1"/>
  <c r="M36" i="1"/>
  <c r="L36" i="1"/>
  <c r="K36" i="1"/>
  <c r="J36" i="1"/>
  <c r="I36" i="1"/>
  <c r="H36" i="1"/>
  <c r="G36" i="1"/>
  <c r="F36" i="1"/>
  <c r="E36" i="1"/>
  <c r="D36" i="1"/>
  <c r="F37" i="3"/>
  <c r="G37" i="3"/>
  <c r="I37" i="3"/>
  <c r="L37" i="3"/>
  <c r="M37" i="3"/>
  <c r="N37" i="3"/>
  <c r="O37" i="3"/>
  <c r="D37" i="3"/>
  <c r="P37" i="3" l="1"/>
  <c r="P36" i="1"/>
  <c r="P22" i="3"/>
  <c r="P12" i="3"/>
  <c r="P10" i="3"/>
  <c r="P11" i="3"/>
  <c r="P13" i="3"/>
  <c r="P14" i="3"/>
  <c r="P15" i="3"/>
  <c r="P16" i="3"/>
  <c r="P17" i="3"/>
  <c r="P18" i="3"/>
  <c r="P19" i="3"/>
  <c r="P20" i="3"/>
  <c r="P21" i="3"/>
  <c r="P23" i="3"/>
  <c r="P24" i="3"/>
  <c r="P26" i="3"/>
  <c r="P27" i="3"/>
  <c r="P28" i="3"/>
  <c r="P29" i="3"/>
  <c r="P30" i="3"/>
  <c r="P31" i="3"/>
  <c r="P32" i="3"/>
  <c r="P33" i="3"/>
  <c r="P34" i="3"/>
  <c r="P35" i="3"/>
  <c r="P36" i="3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9" i="1"/>
  <c r="R32" i="1" l="1"/>
  <c r="P41" i="1"/>
</calcChain>
</file>

<file path=xl/sharedStrings.xml><?xml version="1.0" encoding="utf-8"?>
<sst xmlns="http://schemas.openxmlformats.org/spreadsheetml/2006/main" count="86" uniqueCount="62">
  <si>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</si>
  <si>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</si>
  <si>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</si>
  <si>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</si>
  <si>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Servicio de energía eléctrica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</si>
  <si>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</si>
  <si>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</si>
  <si>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</si>
  <si>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</si>
  <si>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</si>
  <si>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</si>
  <si>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</si>
  <si>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</si>
  <si>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</si>
  <si>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</si>
  <si>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</si>
  <si>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</si>
  <si>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</si>
  <si>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 xml:space="preserve"> 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</si>
  <si>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</si>
  <si>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</si>
  <si>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</si>
  <si>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MATERIALES Y SUMINISTROS</t>
  </si>
  <si>
    <t>Gas Doméstico</t>
  </si>
  <si>
    <t>SERVICIOS GENERALES</t>
  </si>
  <si>
    <t xml:space="preserve"> EJERCICIO FISCAL 2025</t>
  </si>
  <si>
    <t>UNIVERSIDAD INTERCULTURAL DE COLIMA</t>
  </si>
  <si>
    <t>060201</t>
  </si>
  <si>
    <t xml:space="preserve">PROGRAMA ANUAL DE ADQUISICIONES ARRENDAMIENTOS    Y SERVICIOS DEL SECTOR PÚBLICO DEL ESTADO DE COLIMA      </t>
  </si>
  <si>
    <t>Materiales y útiles de Enseñanza</t>
  </si>
  <si>
    <t>Material de Limpieza</t>
  </si>
  <si>
    <t>Materiales para el Registro e Identificación de Bienes y Personas.</t>
  </si>
  <si>
    <t>Productos Alimenticios para el Personal en las Instalaciones de las Dependencias y Entidades.</t>
  </si>
  <si>
    <t>Material Eléctrico y Electrónico</t>
  </si>
  <si>
    <t>Vestuario y Uniformes</t>
  </si>
  <si>
    <t>Prendas de Protección Personal</t>
  </si>
  <si>
    <t>Herramientas menores</t>
  </si>
  <si>
    <t>Refacciones y Accesorios Menores de Edificios</t>
  </si>
  <si>
    <t>Refacciones y Accesorios Menores De Mobiliario y Equipo de Administración, Educacional y Recreativo</t>
  </si>
  <si>
    <t>Servicio de Telefonía Celular</t>
  </si>
  <si>
    <t>Servicios de Telecomunicaciones</t>
  </si>
  <si>
    <t>Servicio Postal</t>
  </si>
  <si>
    <t>Servicios Integrales de Infraestructura de Cómputo.</t>
  </si>
  <si>
    <t>Arrendamiento de Vehículos Terrestres, Aéreos, Marítimos, Lacustres y Fluviales Para Servidores Públicos.</t>
  </si>
  <si>
    <t>Arrendamiento de Maquinaria y Equipo</t>
  </si>
  <si>
    <t>Patentes, Derechos de Autor, Regalías y Otros.</t>
  </si>
  <si>
    <t>Otras Asesorías para la Operación de Programas.</t>
  </si>
  <si>
    <t>Servicios para Capacitación a Servidores Públicos.</t>
  </si>
  <si>
    <t>Impresión y Elaboración de Material Informativo Derivado de la Operación y Administración de las Dependencias y Entidades</t>
  </si>
  <si>
    <t>Subcontratación de Servicios con Terceros</t>
  </si>
  <si>
    <t>Servicios Bancarios y Financieros.</t>
  </si>
  <si>
    <t>Seguros de Bienes Patrimoniales</t>
  </si>
  <si>
    <t>Mantenimiento y Conservación de Inmuebles para la Prestación de Servicios Públicos</t>
  </si>
  <si>
    <t>Mantenimiento y Conservación de Maquinaria y Equipo.</t>
  </si>
  <si>
    <t>Pasajes aéreos Nacionales para Servidores Públicos de Mando en el Desempeño de Comisiones y Funciones Oficiales.</t>
  </si>
  <si>
    <t>Pasajes Terrestres Nacionales para Servidores Públicos de Mando en el Desempeño de Comisiones y Funciones Oficiales.</t>
  </si>
  <si>
    <t>Viáticos Nacionales Para Servidores Públicos en el Desempeño de Funciones Oficiales.</t>
  </si>
  <si>
    <t xml:space="preserve"> Gastos de Orden Social</t>
  </si>
  <si>
    <t>Gastos para Alimentación de Servidores Públicos de Mando.</t>
  </si>
  <si>
    <t>Otros Impuestos y Derechos</t>
  </si>
  <si>
    <t>Refacciones y Accesorios Menores Otros Bienes Muebles.</t>
  </si>
  <si>
    <t>Mantenimiento y Conservación de Vehículos Terrestres, aéreos, Marítimos, Lacustres y Fluviales.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</si>
</sst>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8"/>
      <color rgb="FFFF0000"/>
      <name val="Tw Cen MT"/>
      <family val="2"/>
    </font>
    <font>
      <b/>
      <sz val="11"/>
      <color rgb="FFFF0000"/>
      <name val="Tw Cen MT"/>
      <family val="2"/>
    </font>
    <font>
      <b/>
      <sz val="16"/>
      <color rgb="FFC00000"/>
      <name val="Tw Cen MT"/>
      <family val="2"/>
    </font>
    <font>
      <sz val="11"/>
      <color theme="1"/>
      <name val="Calibri"/>
      <family val="2"/>
      <scheme val="minor"/>
    </font>
    <font>
      <b/>
      <sz val="11"/>
      <name val="Tw Cen MT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63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43" fontId="0" fillId="0" borderId="0" xfId="0" applyNumberFormat="1"/>
    <xf numFmtId="43" fontId="1" fillId="0" borderId="7" xfId="1" applyNumberFormat="1" applyFont="1" applyBorder="1"/>
    <xf numFmtId="43" fontId="8" fillId="0" borderId="7" xfId="1" applyNumberFormat="1" applyFont="1" applyBorder="1"/>
    <xf numFmtId="43" fontId="11" fillId="0" borderId="1" xfId="1" applyNumberFormat="1" applyFont="1" applyBorder="1" applyAlignment="1">
      <alignment horizontal="center" wrapText="1"/>
    </xf>
    <xf numFmtId="43" fontId="11" fillId="0" borderId="1" xfId="1" applyNumberFormat="1" applyFont="1" applyBorder="1" applyAlignment="1">
      <alignment wrapText="1"/>
    </xf>
    <xf numFmtId="43" fontId="11" fillId="0" borderId="8" xfId="1" applyNumberFormat="1" applyFont="1" applyBorder="1" applyAlignment="1">
      <alignment wrapText="1"/>
    </xf>
    <xf numFmtId="43" fontId="11" fillId="0" borderId="14" xfId="1" applyNumberFormat="1" applyFont="1" applyBorder="1" applyAlignment="1">
      <alignment wrapText="1"/>
    </xf>
    <xf numFmtId="43" fontId="11" fillId="0" borderId="15" xfId="1" applyNumberFormat="1" applyFont="1" applyBorder="1" applyAlignment="1">
      <alignment wrapText="1"/>
    </xf>
    <xf numFmtId="43" fontId="11" fillId="0" borderId="11" xfId="1" applyNumberFormat="1" applyFont="1" applyBorder="1" applyAlignment="1">
      <alignment wrapText="1"/>
    </xf>
    <xf numFmtId="43" fontId="11" fillId="0" borderId="12" xfId="1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wrapText="1"/>
    </xf>
    <xf numFmtId="43" fontId="8" fillId="0" borderId="1" xfId="0" applyNumberFormat="1" applyFont="1" applyBorder="1" applyAlignment="1">
      <alignment wrapText="1"/>
    </xf>
    <xf numFmtId="43" fontId="2" fillId="0" borderId="8" xfId="0" applyNumberFormat="1" applyFont="1" applyBorder="1" applyAlignment="1">
      <alignment wrapText="1"/>
    </xf>
    <xf numFmtId="43" fontId="2" fillId="0" borderId="14" xfId="0" applyNumberFormat="1" applyFont="1" applyBorder="1" applyAlignment="1">
      <alignment wrapText="1"/>
    </xf>
    <xf numFmtId="43" fontId="2" fillId="0" borderId="15" xfId="0" applyNumberFormat="1" applyFont="1" applyBorder="1" applyAlignment="1">
      <alignment wrapText="1"/>
    </xf>
    <xf numFmtId="43" fontId="2" fillId="0" borderId="11" xfId="0" applyNumberFormat="1" applyFont="1" applyBorder="1" applyAlignment="1">
      <alignment wrapText="1"/>
    </xf>
    <xf numFmtId="43" fontId="2" fillId="0" borderId="12" xfId="0" applyNumberFormat="1" applyFont="1" applyBorder="1" applyAlignment="1">
      <alignment wrapText="1"/>
    </xf>
    <xf numFmtId="43" fontId="8" fillId="0" borderId="7" xfId="0" applyNumberFormat="1" applyFont="1" applyBorder="1"/>
    <xf numFmtId="44" fontId="0" fillId="0" borderId="0" xfId="1" applyFont="1"/>
    <xf numFmtId="43" fontId="12" fillId="3" borderId="1" xfId="0" applyNumberFormat="1" applyFont="1" applyFill="1" applyBorder="1" applyAlignment="1">
      <alignment horizontal="left" vertical="center" wrapText="1"/>
    </xf>
    <xf numFmtId="43" fontId="2" fillId="0" borderId="1" xfId="1" applyNumberFormat="1" applyFont="1" applyBorder="1"/>
    <xf numFmtId="0" fontId="1" fillId="0" borderId="1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49" fontId="7" fillId="0" borderId="16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9" fillId="0" borderId="5" xfId="0" applyFont="1" applyBorder="1" applyAlignment="1">
      <alignment horizontal="right" wrapText="1"/>
    </xf>
    <xf numFmtId="0" fontId="9" fillId="0" borderId="0" xfId="0" applyFont="1" applyAlignment="1">
      <alignment horizontal="right" wrapText="1"/>
    </xf>
    <xf numFmtId="43" fontId="1" fillId="0" borderId="0" xfId="0" applyNumberFormat="1" applyFont="1"/>
    <xf numFmtId="43" fontId="2" fillId="0" borderId="0" xfId="0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2</xdr:col>
      <xdr:colOff>3964782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59532</xdr:colOff>
      <xdr:row>1</xdr:row>
      <xdr:rowOff>35718</xdr:rowOff>
    </xdr:from>
    <xdr:to>
      <xdr:col>2</xdr:col>
      <xdr:colOff>3786188</xdr:colOff>
      <xdr:row>2</xdr:row>
      <xdr:rowOff>392905</xdr:rowOff>
    </xdr:to>
    <xdr:pic>
      <xdr:nvPicPr>
        <xdr:cNvPr id="3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21470" y="702468"/>
          <a:ext cx="4321968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1"/>
  <sheetViews>
    <sheetView tabSelected="1" zoomScale="80" zoomScaleNormal="80" workbookViewId="0">
      <selection activeCell="M21" sqref="M21"/>
    </sheetView>
  </sheetViews>
  <sheetFormatPr baseColWidth="10" defaultRowHeight="15" x14ac:dyDescent="0.25"/>
  <cols>
    <col min="1" max="1" width="3.85546875" customWidth="1"/>
    <col min="2" max="2" width="8.85546875" bestFit="1" customWidth="1"/>
    <col min="3" max="3" width="85.140625" bestFit="1" customWidth="1"/>
    <col min="4" max="5" width="11.28515625" bestFit="1" customWidth="1"/>
    <col min="6" max="8" width="12.42578125" bestFit="1" customWidth="1"/>
    <col min="9" max="9" width="11.28515625" bestFit="1" customWidth="1"/>
    <col min="10" max="12" width="12.42578125" bestFit="1" customWidth="1"/>
    <col min="13" max="14" width="11.28515625" bestFit="1" customWidth="1"/>
    <col min="15" max="15" width="12.42578125" bestFit="1" customWidth="1"/>
    <col min="16" max="16" width="13.85546875" bestFit="1" customWidth="1"/>
  </cols>
  <sheetData>
    <row r="1" spans="2:21" ht="52.5" customHeight="1" thickBot="1" x14ac:dyDescent="0.3"/>
    <row r="2" spans="2:21" ht="54" customHeight="1" x14ac:dyDescent="0.25">
      <c r="B2" s="23" t="s">
        <v>0</v>
      </c>
      <c r="C2" s="24"/>
      <c r="D2" s="50" t="s">
        <v>21</v>
      </c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1"/>
    </row>
    <row r="3" spans="2:21" ht="39.75" customHeight="1" x14ac:dyDescent="0.25">
      <c r="B3" s="25"/>
      <c r="C3" s="26"/>
      <c r="D3" s="52" t="s">
        <v>25</v>
      </c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2:21" ht="25.5" customHeight="1" x14ac:dyDescent="0.35">
      <c r="B4" s="59" t="s">
        <v>19</v>
      </c>
      <c r="C4" s="60"/>
      <c r="D4" s="54" t="s">
        <v>27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5"/>
    </row>
    <row r="5" spans="2:21" ht="29.25" customHeight="1" x14ac:dyDescent="0.35">
      <c r="B5" s="59" t="s">
        <v>20</v>
      </c>
      <c r="C5" s="60"/>
      <c r="D5" s="56" t="s">
        <v>26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7"/>
    </row>
    <row r="6" spans="2:21" ht="18.75" customHeight="1" x14ac:dyDescent="0.25">
      <c r="B6" s="17"/>
      <c r="C6" s="18"/>
      <c r="D6" s="18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"/>
    </row>
    <row r="7" spans="2:21" ht="27" customHeight="1" x14ac:dyDescent="0.25">
      <c r="B7" s="13" t="s">
        <v>1</v>
      </c>
      <c r="C7" s="14" t="s">
        <v>2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5" t="s">
        <v>16</v>
      </c>
      <c r="P7" s="16" t="s">
        <v>17</v>
      </c>
      <c r="T7" s="27"/>
      <c r="U7" s="27"/>
    </row>
    <row r="8" spans="2:21" ht="29.25" customHeight="1" x14ac:dyDescent="0.25">
      <c r="B8" s="22">
        <v>20000</v>
      </c>
      <c r="C8" s="21" t="s">
        <v>22</v>
      </c>
      <c r="D8" s="31"/>
      <c r="E8" s="30"/>
      <c r="F8" s="30"/>
      <c r="G8" s="30"/>
      <c r="H8" s="30"/>
      <c r="I8" s="30"/>
      <c r="J8" s="30"/>
      <c r="K8" s="30"/>
      <c r="L8" s="30"/>
      <c r="M8" s="31"/>
      <c r="N8" s="31"/>
      <c r="O8" s="32"/>
      <c r="P8" s="28"/>
    </row>
    <row r="9" spans="2:21" x14ac:dyDescent="0.25">
      <c r="B9" s="6">
        <v>21101</v>
      </c>
      <c r="C9" s="7" t="s">
        <v>3</v>
      </c>
      <c r="D9" s="31">
        <v>1000</v>
      </c>
      <c r="E9" s="31">
        <v>1000</v>
      </c>
      <c r="F9" s="31">
        <v>10500</v>
      </c>
      <c r="G9" s="31"/>
      <c r="H9" s="31">
        <v>28000</v>
      </c>
      <c r="I9" s="31">
        <v>2000</v>
      </c>
      <c r="J9" s="31">
        <v>2000</v>
      </c>
      <c r="K9" s="31">
        <v>30543</v>
      </c>
      <c r="L9" s="31">
        <v>3000</v>
      </c>
      <c r="M9" s="31">
        <v>3000</v>
      </c>
      <c r="N9" s="31"/>
      <c r="O9" s="31">
        <v>2000</v>
      </c>
      <c r="P9" s="29">
        <f>SUM(D9:O9)</f>
        <v>83043</v>
      </c>
    </row>
    <row r="10" spans="2:21" x14ac:dyDescent="0.25">
      <c r="B10" s="6">
        <v>21601</v>
      </c>
      <c r="C10" s="7" t="s">
        <v>30</v>
      </c>
      <c r="D10" s="31"/>
      <c r="E10" s="31"/>
      <c r="F10" s="31">
        <v>10000</v>
      </c>
      <c r="G10" s="31">
        <v>50000</v>
      </c>
      <c r="H10" s="31"/>
      <c r="I10" s="31"/>
      <c r="J10" s="31"/>
      <c r="K10" s="31"/>
      <c r="L10" s="31">
        <v>44400</v>
      </c>
      <c r="M10" s="31"/>
      <c r="N10" s="31"/>
      <c r="O10" s="32"/>
      <c r="P10" s="29">
        <f t="shared" ref="P10:P35" si="0">SUM(D10:O10)</f>
        <v>104400</v>
      </c>
    </row>
    <row r="11" spans="2:21" x14ac:dyDescent="0.25">
      <c r="B11" s="6">
        <v>21701</v>
      </c>
      <c r="C11" s="7" t="s">
        <v>29</v>
      </c>
      <c r="D11" s="31"/>
      <c r="E11" s="31"/>
      <c r="F11" s="31"/>
      <c r="G11" s="31">
        <v>5500</v>
      </c>
      <c r="H11" s="31"/>
      <c r="I11" s="31"/>
      <c r="J11" s="31"/>
      <c r="K11" s="31">
        <v>8000</v>
      </c>
      <c r="L11" s="31"/>
      <c r="M11" s="31">
        <v>3457</v>
      </c>
      <c r="N11" s="31"/>
      <c r="O11" s="32"/>
      <c r="P11" s="29">
        <f t="shared" si="0"/>
        <v>16957</v>
      </c>
    </row>
    <row r="12" spans="2:21" x14ac:dyDescent="0.25">
      <c r="B12" s="6">
        <v>21801</v>
      </c>
      <c r="C12" s="7" t="s">
        <v>31</v>
      </c>
      <c r="D12" s="31"/>
      <c r="E12" s="31"/>
      <c r="F12" s="31"/>
      <c r="G12" s="31"/>
      <c r="H12" s="31"/>
      <c r="I12" s="31"/>
      <c r="J12" s="31">
        <v>25000</v>
      </c>
      <c r="K12" s="31"/>
      <c r="L12" s="31"/>
      <c r="M12" s="31"/>
      <c r="N12" s="31"/>
      <c r="O12" s="32"/>
      <c r="P12" s="29">
        <f t="shared" si="0"/>
        <v>25000</v>
      </c>
    </row>
    <row r="13" spans="2:21" ht="25.5" x14ac:dyDescent="0.25">
      <c r="B13" s="6">
        <v>22104</v>
      </c>
      <c r="C13" s="7" t="s">
        <v>32</v>
      </c>
      <c r="D13" s="31">
        <v>2500</v>
      </c>
      <c r="E13" s="31">
        <v>2500</v>
      </c>
      <c r="F13" s="31">
        <v>2500</v>
      </c>
      <c r="G13" s="31">
        <v>2500</v>
      </c>
      <c r="H13" s="31">
        <v>2500</v>
      </c>
      <c r="I13" s="31">
        <v>2500</v>
      </c>
      <c r="J13" s="31">
        <v>2500</v>
      </c>
      <c r="K13" s="31">
        <v>2500</v>
      </c>
      <c r="L13" s="31">
        <v>2500</v>
      </c>
      <c r="M13" s="31">
        <v>2500</v>
      </c>
      <c r="N13" s="31">
        <v>2500</v>
      </c>
      <c r="O13" s="31">
        <v>2500</v>
      </c>
      <c r="P13" s="29">
        <f t="shared" si="0"/>
        <v>30000</v>
      </c>
    </row>
    <row r="14" spans="2:21" x14ac:dyDescent="0.25">
      <c r="B14" s="6">
        <v>24601</v>
      </c>
      <c r="C14" s="7" t="s">
        <v>33</v>
      </c>
      <c r="D14" s="31"/>
      <c r="E14" s="31"/>
      <c r="F14" s="31"/>
      <c r="G14" s="31"/>
      <c r="H14" s="31"/>
      <c r="I14" s="31"/>
      <c r="J14" s="31"/>
      <c r="K14" s="31">
        <v>8000</v>
      </c>
      <c r="L14" s="31"/>
      <c r="M14" s="31"/>
      <c r="N14" s="31"/>
      <c r="O14" s="32"/>
      <c r="P14" s="29">
        <f t="shared" si="0"/>
        <v>8000</v>
      </c>
    </row>
    <row r="15" spans="2:21" x14ac:dyDescent="0.25">
      <c r="B15" s="6">
        <v>27101</v>
      </c>
      <c r="C15" s="7" t="s">
        <v>34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2">
        <v>30000</v>
      </c>
      <c r="P15" s="29">
        <f t="shared" si="0"/>
        <v>30000</v>
      </c>
    </row>
    <row r="16" spans="2:21" x14ac:dyDescent="0.25">
      <c r="B16" s="6">
        <v>27201</v>
      </c>
      <c r="C16" s="7" t="s">
        <v>35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2">
        <v>5000</v>
      </c>
      <c r="P16" s="29">
        <f t="shared" si="0"/>
        <v>5000</v>
      </c>
    </row>
    <row r="17" spans="2:18" ht="21.75" customHeight="1" x14ac:dyDescent="0.25">
      <c r="B17" s="37">
        <v>29101</v>
      </c>
      <c r="C17" s="49" t="s">
        <v>36</v>
      </c>
      <c r="D17" s="31"/>
      <c r="E17" s="31"/>
      <c r="F17" s="31"/>
      <c r="G17" s="31">
        <v>2000</v>
      </c>
      <c r="H17" s="31"/>
      <c r="I17" s="31"/>
      <c r="J17" s="31">
        <v>2000</v>
      </c>
      <c r="K17" s="31"/>
      <c r="L17" s="31">
        <v>2000</v>
      </c>
      <c r="M17" s="31"/>
      <c r="N17" s="31">
        <v>2000</v>
      </c>
      <c r="O17" s="31">
        <v>2000</v>
      </c>
      <c r="P17" s="29">
        <f t="shared" si="0"/>
        <v>10000</v>
      </c>
    </row>
    <row r="18" spans="2:18" x14ac:dyDescent="0.25">
      <c r="B18" s="6">
        <v>29201</v>
      </c>
      <c r="C18" s="7" t="s">
        <v>37</v>
      </c>
      <c r="D18" s="31"/>
      <c r="E18" s="31"/>
      <c r="F18" s="31"/>
      <c r="G18" s="31"/>
      <c r="H18" s="31">
        <v>1000</v>
      </c>
      <c r="I18" s="31"/>
      <c r="J18" s="31"/>
      <c r="K18" s="31"/>
      <c r="L18" s="31">
        <v>1000</v>
      </c>
      <c r="M18" s="31"/>
      <c r="N18" s="31"/>
      <c r="O18" s="32">
        <v>1000</v>
      </c>
      <c r="P18" s="29">
        <f t="shared" si="0"/>
        <v>3000</v>
      </c>
    </row>
    <row r="19" spans="2:18" ht="25.5" x14ac:dyDescent="0.25">
      <c r="B19" s="6">
        <v>29301</v>
      </c>
      <c r="C19" s="7" t="s">
        <v>38</v>
      </c>
      <c r="D19" s="31"/>
      <c r="E19" s="31"/>
      <c r="F19" s="31"/>
      <c r="G19" s="31">
        <v>500</v>
      </c>
      <c r="H19" s="31"/>
      <c r="I19" s="31"/>
      <c r="J19" s="31"/>
      <c r="K19" s="31">
        <v>500</v>
      </c>
      <c r="L19" s="31"/>
      <c r="M19" s="31"/>
      <c r="N19" s="31"/>
      <c r="O19" s="32"/>
      <c r="P19" s="29">
        <f t="shared" si="0"/>
        <v>1000</v>
      </c>
    </row>
    <row r="20" spans="2:18" x14ac:dyDescent="0.25">
      <c r="B20" s="6">
        <v>29801</v>
      </c>
      <c r="C20" s="7" t="s">
        <v>60</v>
      </c>
      <c r="D20" s="31"/>
      <c r="E20" s="31">
        <v>200</v>
      </c>
      <c r="F20" s="31"/>
      <c r="G20" s="31">
        <v>200</v>
      </c>
      <c r="H20" s="31"/>
      <c r="I20" s="31"/>
      <c r="J20" s="31">
        <v>200</v>
      </c>
      <c r="K20" s="31"/>
      <c r="L20" s="31"/>
      <c r="M20" s="31">
        <v>200</v>
      </c>
      <c r="N20" s="31"/>
      <c r="O20" s="32"/>
      <c r="P20" s="29">
        <f t="shared" si="0"/>
        <v>800</v>
      </c>
    </row>
    <row r="21" spans="2:18" x14ac:dyDescent="0.25">
      <c r="B21" s="6"/>
      <c r="C21" s="7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  <c r="P21" s="29">
        <f t="shared" si="0"/>
        <v>0</v>
      </c>
    </row>
    <row r="22" spans="2:18" x14ac:dyDescent="0.25">
      <c r="B22" s="6"/>
      <c r="C22" s="7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  <c r="P22" s="29">
        <f t="shared" si="0"/>
        <v>0</v>
      </c>
    </row>
    <row r="23" spans="2:18" x14ac:dyDescent="0.25">
      <c r="B23" s="6"/>
      <c r="C23" s="7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2"/>
      <c r="P23" s="29">
        <f t="shared" si="0"/>
        <v>0</v>
      </c>
    </row>
    <row r="24" spans="2:18" x14ac:dyDescent="0.25">
      <c r="B24" s="6"/>
      <c r="C24" s="7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2"/>
      <c r="P24" s="29">
        <f t="shared" si="0"/>
        <v>0</v>
      </c>
    </row>
    <row r="25" spans="2:18" ht="24" customHeight="1" x14ac:dyDescent="0.25">
      <c r="B25" s="22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2"/>
      <c r="P25" s="29">
        <f t="shared" si="0"/>
        <v>0</v>
      </c>
    </row>
    <row r="26" spans="2:18" x14ac:dyDescent="0.25">
      <c r="B26" s="6"/>
      <c r="C26" s="7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2"/>
      <c r="P26" s="29">
        <f t="shared" si="0"/>
        <v>0</v>
      </c>
    </row>
    <row r="27" spans="2:18" x14ac:dyDescent="0.25">
      <c r="B27" s="6"/>
      <c r="C27" s="7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  <c r="P27" s="29">
        <f t="shared" si="0"/>
        <v>0</v>
      </c>
    </row>
    <row r="28" spans="2:18" x14ac:dyDescent="0.25">
      <c r="B28" s="6"/>
      <c r="C28" s="7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2"/>
      <c r="P28" s="29">
        <f t="shared" si="0"/>
        <v>0</v>
      </c>
    </row>
    <row r="29" spans="2:18" x14ac:dyDescent="0.25">
      <c r="B29" s="11"/>
      <c r="C29" s="12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4"/>
      <c r="P29" s="29">
        <f t="shared" si="0"/>
        <v>0</v>
      </c>
    </row>
    <row r="30" spans="2:18" x14ac:dyDescent="0.25">
      <c r="B30" s="11"/>
      <c r="C30" s="1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4"/>
      <c r="P30" s="29">
        <f t="shared" si="0"/>
        <v>0</v>
      </c>
    </row>
    <row r="31" spans="2:18" x14ac:dyDescent="0.25">
      <c r="B31" s="11"/>
      <c r="C31" s="12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4"/>
      <c r="P31" s="29">
        <f t="shared" si="0"/>
        <v>0</v>
      </c>
    </row>
    <row r="32" spans="2:18" x14ac:dyDescent="0.25">
      <c r="B32" s="11"/>
      <c r="C32" s="1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4"/>
      <c r="P32" s="29">
        <f t="shared" si="0"/>
        <v>0</v>
      </c>
      <c r="R32" s="27">
        <f>317200-P36</f>
        <v>0</v>
      </c>
    </row>
    <row r="33" spans="2:16" x14ac:dyDescent="0.25">
      <c r="B33" s="11"/>
      <c r="C33" s="12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4"/>
      <c r="P33" s="29">
        <f t="shared" si="0"/>
        <v>0</v>
      </c>
    </row>
    <row r="34" spans="2:16" x14ac:dyDescent="0.25">
      <c r="B34" s="11"/>
      <c r="C34" s="12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4"/>
      <c r="P34" s="29">
        <f t="shared" si="0"/>
        <v>0</v>
      </c>
    </row>
    <row r="35" spans="2:16" ht="15.75" thickBot="1" x14ac:dyDescent="0.3">
      <c r="B35" s="8" t="s">
        <v>18</v>
      </c>
      <c r="C35" s="9" t="s">
        <v>18</v>
      </c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6"/>
      <c r="P35" s="29">
        <f t="shared" si="0"/>
        <v>0</v>
      </c>
    </row>
    <row r="36" spans="2:16" ht="16.5" customHeight="1" x14ac:dyDescent="0.25">
      <c r="B36" s="10"/>
      <c r="C36" s="10"/>
      <c r="D36" s="61">
        <f>SUM(D8:D35)</f>
        <v>3500</v>
      </c>
      <c r="E36" s="61">
        <f t="shared" ref="E36:O36" si="1">SUM(E8:E35)</f>
        <v>3700</v>
      </c>
      <c r="F36" s="61">
        <f t="shared" si="1"/>
        <v>23000</v>
      </c>
      <c r="G36" s="61">
        <f t="shared" si="1"/>
        <v>60700</v>
      </c>
      <c r="H36" s="61">
        <f t="shared" si="1"/>
        <v>31500</v>
      </c>
      <c r="I36" s="61">
        <f t="shared" si="1"/>
        <v>4500</v>
      </c>
      <c r="J36" s="61">
        <f t="shared" si="1"/>
        <v>31700</v>
      </c>
      <c r="K36" s="61">
        <f t="shared" si="1"/>
        <v>49543</v>
      </c>
      <c r="L36" s="61">
        <f t="shared" si="1"/>
        <v>52900</v>
      </c>
      <c r="M36" s="61">
        <f t="shared" si="1"/>
        <v>9157</v>
      </c>
      <c r="N36" s="61">
        <f t="shared" si="1"/>
        <v>4500</v>
      </c>
      <c r="O36" s="61">
        <f t="shared" si="1"/>
        <v>42500</v>
      </c>
      <c r="P36" s="45">
        <f>SUM(D36:O36)</f>
        <v>317200</v>
      </c>
    </row>
    <row r="37" spans="2:16" ht="26.25" x14ac:dyDescent="0.4"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</row>
    <row r="38" spans="2:16" ht="7.5" customHeight="1" x14ac:dyDescent="0.25"/>
    <row r="39" spans="2:16" ht="26.25" x14ac:dyDescent="0.4">
      <c r="C39" s="20"/>
    </row>
    <row r="41" spans="2:16" ht="26.25" x14ac:dyDescent="0.4">
      <c r="C41" s="20"/>
      <c r="P41" s="27">
        <f>P36+'CAPITULO 30000'!P37</f>
        <v>7810400.0000000009</v>
      </c>
    </row>
  </sheetData>
  <mergeCells count="7">
    <mergeCell ref="D2:P2"/>
    <mergeCell ref="D3:P3"/>
    <mergeCell ref="D4:P4"/>
    <mergeCell ref="D5:P5"/>
    <mergeCell ref="C37:P37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2"/>
  <sheetViews>
    <sheetView topLeftCell="A5" zoomScale="80" zoomScaleNormal="80" workbookViewId="0">
      <selection activeCell="E29" sqref="E28:E29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3" width="15" bestFit="1" customWidth="1"/>
    <col min="14" max="14" width="14.140625" bestFit="1" customWidth="1"/>
    <col min="15" max="15" width="13.7109375" bestFit="1" customWidth="1"/>
    <col min="16" max="16" width="18.42578125" customWidth="1"/>
    <col min="18" max="18" width="15" bestFit="1" customWidth="1"/>
    <col min="19" max="19" width="13.5703125" bestFit="1" customWidth="1"/>
    <col min="20" max="20" width="12.28515625" bestFit="1" customWidth="1"/>
  </cols>
  <sheetData>
    <row r="1" spans="2:18" ht="52.5" customHeight="1" thickBot="1" x14ac:dyDescent="0.3"/>
    <row r="2" spans="2:18" ht="54" customHeight="1" x14ac:dyDescent="0.25">
      <c r="B2" s="23" t="s">
        <v>0</v>
      </c>
      <c r="C2" s="24"/>
      <c r="D2" s="50" t="s">
        <v>28</v>
      </c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1"/>
    </row>
    <row r="3" spans="2:18" ht="39.75" customHeight="1" x14ac:dyDescent="0.25">
      <c r="B3" s="25"/>
      <c r="C3" s="26"/>
      <c r="D3" s="52" t="s">
        <v>25</v>
      </c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2:18" ht="25.5" customHeight="1" x14ac:dyDescent="0.35">
      <c r="B4" s="59" t="s">
        <v>19</v>
      </c>
      <c r="C4" s="60"/>
      <c r="D4" s="54" t="s">
        <v>27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5"/>
    </row>
    <row r="5" spans="2:18" ht="29.25" customHeight="1" x14ac:dyDescent="0.35">
      <c r="B5" s="59" t="s">
        <v>20</v>
      </c>
      <c r="C5" s="60"/>
      <c r="D5" s="56" t="s">
        <v>26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7"/>
    </row>
    <row r="6" spans="2:18" ht="18.75" customHeight="1" x14ac:dyDescent="0.25">
      <c r="B6" s="17"/>
      <c r="C6" s="18"/>
      <c r="D6" s="18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"/>
      <c r="R6" s="46"/>
    </row>
    <row r="7" spans="2:18" ht="27" customHeight="1" x14ac:dyDescent="0.25">
      <c r="B7" s="13" t="s">
        <v>1</v>
      </c>
      <c r="C7" s="14" t="s">
        <v>2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5" t="s">
        <v>16</v>
      </c>
      <c r="P7" s="16" t="s">
        <v>17</v>
      </c>
    </row>
    <row r="8" spans="2:18" ht="29.25" customHeight="1" x14ac:dyDescent="0.25">
      <c r="B8" s="22">
        <v>30000</v>
      </c>
      <c r="C8" s="21" t="s">
        <v>24</v>
      </c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8" x14ac:dyDescent="0.25">
      <c r="B9" s="6">
        <v>31101</v>
      </c>
      <c r="C9" s="7" t="s">
        <v>4</v>
      </c>
      <c r="D9" s="39">
        <v>50000</v>
      </c>
      <c r="E9" s="39">
        <v>50000</v>
      </c>
      <c r="F9" s="39">
        <v>50000</v>
      </c>
      <c r="G9" s="39">
        <v>60000</v>
      </c>
      <c r="H9" s="39">
        <v>60000</v>
      </c>
      <c r="I9" s="39">
        <v>70000</v>
      </c>
      <c r="J9" s="39">
        <v>70000</v>
      </c>
      <c r="K9" s="39">
        <v>70000</v>
      </c>
      <c r="L9" s="39">
        <v>80000</v>
      </c>
      <c r="M9" s="39">
        <v>80000</v>
      </c>
      <c r="N9" s="39">
        <v>80000</v>
      </c>
      <c r="O9" s="39">
        <v>80000</v>
      </c>
      <c r="P9" s="45">
        <f>SUM(D9:O9)</f>
        <v>800000</v>
      </c>
    </row>
    <row r="10" spans="2:18" x14ac:dyDescent="0.25">
      <c r="B10" s="6">
        <v>31201</v>
      </c>
      <c r="C10" s="7" t="s">
        <v>23</v>
      </c>
      <c r="D10" s="38"/>
      <c r="E10" s="38"/>
      <c r="F10" s="38">
        <v>500</v>
      </c>
      <c r="G10" s="38"/>
      <c r="H10" s="38">
        <v>500</v>
      </c>
      <c r="I10" s="38"/>
      <c r="J10" s="38"/>
      <c r="K10" s="38"/>
      <c r="L10" s="38">
        <v>500</v>
      </c>
      <c r="M10" s="38"/>
      <c r="N10" s="38"/>
      <c r="O10" s="40">
        <v>500</v>
      </c>
      <c r="P10" s="45">
        <f t="shared" ref="P10:P36" si="0">SUM(D10:O10)</f>
        <v>2000</v>
      </c>
    </row>
    <row r="11" spans="2:18" x14ac:dyDescent="0.25">
      <c r="B11" s="6">
        <v>31501</v>
      </c>
      <c r="C11" s="7" t="s">
        <v>39</v>
      </c>
      <c r="D11" s="38"/>
      <c r="E11" s="38"/>
      <c r="F11" s="38">
        <v>720</v>
      </c>
      <c r="G11" s="38">
        <v>720</v>
      </c>
      <c r="H11" s="38">
        <v>720</v>
      </c>
      <c r="I11" s="38">
        <v>720</v>
      </c>
      <c r="J11" s="38">
        <v>720</v>
      </c>
      <c r="K11" s="38">
        <v>720</v>
      </c>
      <c r="L11" s="38">
        <v>720</v>
      </c>
      <c r="M11" s="38">
        <v>720</v>
      </c>
      <c r="N11" s="38">
        <v>720</v>
      </c>
      <c r="O11" s="38">
        <v>720</v>
      </c>
      <c r="P11" s="45">
        <f t="shared" si="0"/>
        <v>7200</v>
      </c>
    </row>
    <row r="12" spans="2:18" x14ac:dyDescent="0.25">
      <c r="B12" s="6">
        <v>31603</v>
      </c>
      <c r="C12" s="7" t="s">
        <v>40</v>
      </c>
      <c r="D12" s="38">
        <v>2000</v>
      </c>
      <c r="E12" s="38">
        <v>2000</v>
      </c>
      <c r="F12" s="38">
        <v>11969.775</v>
      </c>
      <c r="G12" s="38">
        <v>11969.775</v>
      </c>
      <c r="H12" s="38">
        <v>11969.775</v>
      </c>
      <c r="I12" s="38">
        <v>11969.775</v>
      </c>
      <c r="J12" s="38">
        <v>11969.775</v>
      </c>
      <c r="K12" s="38">
        <v>11969.775</v>
      </c>
      <c r="L12" s="38">
        <v>11969.775</v>
      </c>
      <c r="M12" s="38">
        <v>11969.775</v>
      </c>
      <c r="N12" s="38">
        <v>11969.775</v>
      </c>
      <c r="O12" s="40">
        <v>11969.775</v>
      </c>
      <c r="P12" s="45">
        <f t="shared" si="0"/>
        <v>123697.74999999997</v>
      </c>
    </row>
    <row r="13" spans="2:18" x14ac:dyDescent="0.25">
      <c r="B13" s="6">
        <v>31701</v>
      </c>
      <c r="C13" s="7" t="s">
        <v>41</v>
      </c>
      <c r="D13" s="38"/>
      <c r="E13" s="38"/>
      <c r="F13" s="38">
        <v>500</v>
      </c>
      <c r="G13" s="38"/>
      <c r="H13" s="38"/>
      <c r="I13" s="38"/>
      <c r="J13" s="38"/>
      <c r="K13" s="38">
        <v>2500</v>
      </c>
      <c r="L13" s="38"/>
      <c r="M13" s="38"/>
      <c r="N13" s="38"/>
      <c r="O13" s="40"/>
      <c r="P13" s="45">
        <f t="shared" si="0"/>
        <v>3000</v>
      </c>
    </row>
    <row r="14" spans="2:18" x14ac:dyDescent="0.25">
      <c r="B14" s="6">
        <v>31904</v>
      </c>
      <c r="C14" s="7" t="s">
        <v>42</v>
      </c>
      <c r="D14" s="38">
        <v>2000</v>
      </c>
      <c r="E14" s="38"/>
      <c r="F14" s="38"/>
      <c r="G14" s="38"/>
      <c r="H14" s="38"/>
      <c r="I14" s="38"/>
      <c r="J14" s="38">
        <v>1000</v>
      </c>
      <c r="K14" s="38"/>
      <c r="L14" s="38"/>
      <c r="M14" s="38"/>
      <c r="N14" s="38"/>
      <c r="O14" s="40"/>
      <c r="P14" s="45">
        <f t="shared" si="0"/>
        <v>3000</v>
      </c>
    </row>
    <row r="15" spans="2:18" ht="25.5" x14ac:dyDescent="0.25">
      <c r="B15" s="6">
        <v>32503</v>
      </c>
      <c r="C15" s="7" t="s">
        <v>43</v>
      </c>
      <c r="D15" s="38"/>
      <c r="E15" s="38"/>
      <c r="F15" s="38"/>
      <c r="G15" s="38"/>
      <c r="H15" s="38">
        <v>20000</v>
      </c>
      <c r="I15" s="38"/>
      <c r="J15" s="38"/>
      <c r="K15" s="38"/>
      <c r="L15" s="38">
        <v>20000</v>
      </c>
      <c r="M15" s="38"/>
      <c r="N15" s="38"/>
      <c r="O15" s="40"/>
      <c r="P15" s="45">
        <f t="shared" si="0"/>
        <v>40000</v>
      </c>
    </row>
    <row r="16" spans="2:18" x14ac:dyDescent="0.25">
      <c r="B16" s="6">
        <v>32601</v>
      </c>
      <c r="C16" s="7" t="s">
        <v>44</v>
      </c>
      <c r="D16" s="38">
        <v>5000</v>
      </c>
      <c r="E16" s="38">
        <v>5000</v>
      </c>
      <c r="F16" s="38">
        <v>5000</v>
      </c>
      <c r="G16" s="38">
        <v>5000</v>
      </c>
      <c r="H16" s="38">
        <v>5000</v>
      </c>
      <c r="I16" s="38">
        <v>5000</v>
      </c>
      <c r="J16" s="38">
        <v>5000</v>
      </c>
      <c r="K16" s="38">
        <v>5000</v>
      </c>
      <c r="L16" s="38">
        <v>5000</v>
      </c>
      <c r="M16" s="38">
        <v>5000</v>
      </c>
      <c r="N16" s="38">
        <v>5000</v>
      </c>
      <c r="O16" s="38">
        <v>5000</v>
      </c>
      <c r="P16" s="45">
        <f t="shared" si="0"/>
        <v>60000</v>
      </c>
    </row>
    <row r="17" spans="2:20" ht="21.75" customHeight="1" x14ac:dyDescent="0.25">
      <c r="B17" s="6">
        <v>32701</v>
      </c>
      <c r="C17" s="7" t="s">
        <v>45</v>
      </c>
      <c r="D17" s="38"/>
      <c r="E17" s="38"/>
      <c r="F17" s="38"/>
      <c r="G17" s="38"/>
      <c r="H17" s="38"/>
      <c r="I17" s="38"/>
      <c r="J17" s="38">
        <v>4000</v>
      </c>
      <c r="K17" s="38"/>
      <c r="L17" s="38"/>
      <c r="M17" s="38"/>
      <c r="N17" s="38"/>
      <c r="O17" s="40"/>
      <c r="P17" s="45">
        <f t="shared" si="0"/>
        <v>4000</v>
      </c>
    </row>
    <row r="18" spans="2:20" x14ac:dyDescent="0.25">
      <c r="B18" s="6">
        <v>33101</v>
      </c>
      <c r="C18" s="7" t="s">
        <v>46</v>
      </c>
      <c r="D18" s="38"/>
      <c r="E18" s="38"/>
      <c r="F18" s="38"/>
      <c r="G18" s="38"/>
      <c r="H18" s="38">
        <v>100000</v>
      </c>
      <c r="I18" s="38"/>
      <c r="J18" s="38"/>
      <c r="K18" s="38"/>
      <c r="L18" s="38"/>
      <c r="M18" s="38"/>
      <c r="N18" s="38"/>
      <c r="O18" s="40"/>
      <c r="P18" s="45">
        <f t="shared" si="0"/>
        <v>100000</v>
      </c>
    </row>
    <row r="19" spans="2:20" x14ac:dyDescent="0.25">
      <c r="B19" s="6">
        <v>33401</v>
      </c>
      <c r="C19" s="7" t="s">
        <v>47</v>
      </c>
      <c r="D19" s="38"/>
      <c r="E19" s="38"/>
      <c r="F19" s="38"/>
      <c r="G19" s="38"/>
      <c r="H19" s="38">
        <v>15000</v>
      </c>
      <c r="I19" s="38"/>
      <c r="J19" s="38"/>
      <c r="K19" s="38"/>
      <c r="L19" s="38">
        <v>10000</v>
      </c>
      <c r="M19" s="38"/>
      <c r="N19" s="38"/>
      <c r="O19" s="40">
        <v>15000</v>
      </c>
      <c r="P19" s="45">
        <f t="shared" si="0"/>
        <v>40000</v>
      </c>
    </row>
    <row r="20" spans="2:20" ht="25.5" x14ac:dyDescent="0.25">
      <c r="B20" s="6">
        <v>33604</v>
      </c>
      <c r="C20" s="7" t="s">
        <v>48</v>
      </c>
      <c r="D20" s="38"/>
      <c r="E20" s="38"/>
      <c r="F20" s="38">
        <v>15000</v>
      </c>
      <c r="G20" s="38">
        <v>15000</v>
      </c>
      <c r="H20" s="38">
        <v>15000</v>
      </c>
      <c r="I20" s="38"/>
      <c r="J20" s="38"/>
      <c r="K20" s="38"/>
      <c r="L20" s="38">
        <v>10000</v>
      </c>
      <c r="M20" s="38"/>
      <c r="N20" s="38"/>
      <c r="O20" s="40">
        <v>15000</v>
      </c>
      <c r="P20" s="45">
        <f t="shared" si="0"/>
        <v>70000</v>
      </c>
    </row>
    <row r="21" spans="2:20" x14ac:dyDescent="0.25">
      <c r="B21" s="6">
        <v>33902</v>
      </c>
      <c r="C21" s="7" t="s">
        <v>49</v>
      </c>
      <c r="D21" s="48">
        <v>610000</v>
      </c>
      <c r="E21" s="48">
        <v>610000</v>
      </c>
      <c r="F21" s="48">
        <v>610000</v>
      </c>
      <c r="G21" s="48">
        <v>610000</v>
      </c>
      <c r="H21" s="48">
        <v>610000</v>
      </c>
      <c r="I21" s="48">
        <v>610000</v>
      </c>
      <c r="J21" s="48">
        <v>610000</v>
      </c>
      <c r="K21" s="48">
        <v>610000</v>
      </c>
      <c r="L21" s="48">
        <v>610000</v>
      </c>
      <c r="M21" s="38">
        <v>321302.25</v>
      </c>
      <c r="N21" s="38"/>
      <c r="O21" s="38"/>
      <c r="P21" s="45">
        <f t="shared" si="0"/>
        <v>5811302.25</v>
      </c>
    </row>
    <row r="22" spans="2:20" x14ac:dyDescent="0.25">
      <c r="B22" s="6">
        <v>34101</v>
      </c>
      <c r="C22" s="7" t="s">
        <v>50</v>
      </c>
      <c r="D22" s="38">
        <v>833.33333333333337</v>
      </c>
      <c r="E22" s="38">
        <v>833.33333333333337</v>
      </c>
      <c r="F22" s="38">
        <v>833.33333333333337</v>
      </c>
      <c r="G22" s="38">
        <v>833.33333333333337</v>
      </c>
      <c r="H22" s="38">
        <v>833.33333333333337</v>
      </c>
      <c r="I22" s="38">
        <v>833.33333333333337</v>
      </c>
      <c r="J22" s="38">
        <v>833.33333333333337</v>
      </c>
      <c r="K22" s="38">
        <v>833.33333333333337</v>
      </c>
      <c r="L22" s="38">
        <v>833.33333333333337</v>
      </c>
      <c r="M22" s="38">
        <v>833.33333333333337</v>
      </c>
      <c r="N22" s="38">
        <v>833.33333333333337</v>
      </c>
      <c r="O22" s="40">
        <v>833.33333333333337</v>
      </c>
      <c r="P22" s="45">
        <f t="shared" si="0"/>
        <v>10000</v>
      </c>
    </row>
    <row r="23" spans="2:20" x14ac:dyDescent="0.25">
      <c r="B23" s="6">
        <v>34501</v>
      </c>
      <c r="C23" s="7" t="s">
        <v>51</v>
      </c>
      <c r="D23" s="38"/>
      <c r="E23" s="38"/>
      <c r="F23" s="38"/>
      <c r="G23" s="38">
        <v>69000</v>
      </c>
      <c r="H23" s="38"/>
      <c r="I23" s="38"/>
      <c r="J23" s="38"/>
      <c r="K23" s="38"/>
      <c r="L23" s="38"/>
      <c r="M23" s="38"/>
      <c r="N23" s="38"/>
      <c r="O23" s="40"/>
      <c r="P23" s="45">
        <f t="shared" si="0"/>
        <v>69000</v>
      </c>
    </row>
    <row r="24" spans="2:20" ht="25.5" x14ac:dyDescent="0.25">
      <c r="B24" s="6">
        <v>35102</v>
      </c>
      <c r="C24" s="7" t="s">
        <v>52</v>
      </c>
      <c r="D24" s="38"/>
      <c r="E24" s="38"/>
      <c r="F24" s="38"/>
      <c r="G24" s="38"/>
      <c r="H24" s="38"/>
      <c r="I24" s="38">
        <v>35000</v>
      </c>
      <c r="J24" s="38"/>
      <c r="K24" s="38"/>
      <c r="L24" s="38"/>
      <c r="M24" s="38"/>
      <c r="N24" s="38"/>
      <c r="O24" s="40">
        <v>30000</v>
      </c>
      <c r="P24" s="45">
        <f t="shared" si="0"/>
        <v>65000</v>
      </c>
      <c r="S24" s="27"/>
    </row>
    <row r="25" spans="2:20" ht="25.5" x14ac:dyDescent="0.25">
      <c r="B25" s="6">
        <v>35501</v>
      </c>
      <c r="C25" s="7" t="s">
        <v>61</v>
      </c>
      <c r="D25" s="38"/>
      <c r="E25" s="38"/>
      <c r="F25" s="38"/>
      <c r="G25" s="38"/>
      <c r="H25" s="38"/>
      <c r="I25" s="38">
        <v>25000</v>
      </c>
      <c r="J25" s="38"/>
      <c r="K25" s="38"/>
      <c r="L25" s="38"/>
      <c r="M25" s="38"/>
      <c r="N25" s="38"/>
      <c r="O25" s="40">
        <v>25000</v>
      </c>
      <c r="P25" s="45">
        <f t="shared" si="0"/>
        <v>50000</v>
      </c>
      <c r="S25" s="27"/>
    </row>
    <row r="26" spans="2:20" ht="24" customHeight="1" x14ac:dyDescent="0.25">
      <c r="B26" s="6">
        <v>35702</v>
      </c>
      <c r="C26" s="49" t="s">
        <v>53</v>
      </c>
      <c r="D26" s="38"/>
      <c r="E26" s="38"/>
      <c r="F26" s="38"/>
      <c r="G26" s="38"/>
      <c r="H26" s="38"/>
      <c r="I26" s="38">
        <v>7500</v>
      </c>
      <c r="J26" s="38"/>
      <c r="K26" s="38"/>
      <c r="L26" s="38"/>
      <c r="M26" s="38"/>
      <c r="N26" s="38"/>
      <c r="O26" s="40">
        <v>7500</v>
      </c>
      <c r="P26" s="45">
        <f t="shared" si="0"/>
        <v>15000</v>
      </c>
    </row>
    <row r="27" spans="2:20" ht="25.5" x14ac:dyDescent="0.25">
      <c r="B27" s="6">
        <v>37104</v>
      </c>
      <c r="C27" s="7" t="s">
        <v>54</v>
      </c>
      <c r="D27" s="38"/>
      <c r="E27" s="38">
        <v>20000</v>
      </c>
      <c r="F27" s="38"/>
      <c r="G27" s="38"/>
      <c r="H27" s="38"/>
      <c r="I27" s="38"/>
      <c r="J27" s="38">
        <v>10000</v>
      </c>
      <c r="K27" s="38"/>
      <c r="L27" s="38"/>
      <c r="M27" s="38">
        <v>10000</v>
      </c>
      <c r="N27" s="38"/>
      <c r="O27" s="40"/>
      <c r="P27" s="45">
        <f t="shared" si="0"/>
        <v>40000</v>
      </c>
      <c r="S27" s="27"/>
    </row>
    <row r="28" spans="2:20" ht="25.5" x14ac:dyDescent="0.25">
      <c r="B28" s="6">
        <v>37204</v>
      </c>
      <c r="C28" s="7" t="s">
        <v>55</v>
      </c>
      <c r="D28" s="38"/>
      <c r="E28" s="38">
        <v>10000</v>
      </c>
      <c r="F28" s="38"/>
      <c r="G28" s="38"/>
      <c r="H28" s="38"/>
      <c r="I28" s="38"/>
      <c r="J28" s="38">
        <v>10000</v>
      </c>
      <c r="K28" s="38"/>
      <c r="L28" s="38"/>
      <c r="M28" s="38">
        <v>10000</v>
      </c>
      <c r="N28" s="38"/>
      <c r="O28" s="40"/>
      <c r="P28" s="45">
        <f t="shared" si="0"/>
        <v>30000</v>
      </c>
    </row>
    <row r="29" spans="2:20" ht="25.5" x14ac:dyDescent="0.25">
      <c r="B29" s="6">
        <v>37504</v>
      </c>
      <c r="C29" s="7" t="s">
        <v>56</v>
      </c>
      <c r="D29" s="38"/>
      <c r="E29" s="38">
        <v>20000</v>
      </c>
      <c r="F29" s="38"/>
      <c r="G29" s="38"/>
      <c r="H29" s="38"/>
      <c r="I29" s="38"/>
      <c r="J29" s="38">
        <v>10000</v>
      </c>
      <c r="K29" s="38"/>
      <c r="L29" s="38"/>
      <c r="M29" s="38">
        <v>10000</v>
      </c>
      <c r="N29" s="38"/>
      <c r="O29" s="40"/>
      <c r="P29" s="45">
        <f t="shared" si="0"/>
        <v>40000</v>
      </c>
    </row>
    <row r="30" spans="2:20" x14ac:dyDescent="0.25">
      <c r="B30" s="11">
        <v>38201</v>
      </c>
      <c r="C30" s="12" t="s">
        <v>57</v>
      </c>
      <c r="D30" s="62">
        <f>30000/12</f>
        <v>2500</v>
      </c>
      <c r="E30" s="62">
        <f t="shared" ref="E30:O30" si="1">30000/12</f>
        <v>2500</v>
      </c>
      <c r="F30" s="62">
        <f t="shared" si="1"/>
        <v>2500</v>
      </c>
      <c r="G30" s="62">
        <f t="shared" si="1"/>
        <v>2500</v>
      </c>
      <c r="H30" s="62">
        <f t="shared" si="1"/>
        <v>2500</v>
      </c>
      <c r="I30" s="62">
        <f t="shared" si="1"/>
        <v>2500</v>
      </c>
      <c r="J30" s="62">
        <f t="shared" si="1"/>
        <v>2500</v>
      </c>
      <c r="K30" s="62">
        <f t="shared" si="1"/>
        <v>2500</v>
      </c>
      <c r="L30" s="62">
        <f t="shared" si="1"/>
        <v>2500</v>
      </c>
      <c r="M30" s="62">
        <f t="shared" si="1"/>
        <v>2500</v>
      </c>
      <c r="N30" s="62">
        <f t="shared" si="1"/>
        <v>2500</v>
      </c>
      <c r="O30" s="62">
        <f t="shared" si="1"/>
        <v>2500</v>
      </c>
      <c r="P30" s="45">
        <f t="shared" si="0"/>
        <v>30000</v>
      </c>
    </row>
    <row r="31" spans="2:20" x14ac:dyDescent="0.25">
      <c r="B31" s="11">
        <v>38502</v>
      </c>
      <c r="C31" s="12" t="s">
        <v>58</v>
      </c>
      <c r="D31" s="41">
        <v>1000</v>
      </c>
      <c r="E31" s="41">
        <v>1000</v>
      </c>
      <c r="F31" s="41">
        <v>1000</v>
      </c>
      <c r="G31" s="41">
        <v>1000</v>
      </c>
      <c r="H31" s="41">
        <v>3000</v>
      </c>
      <c r="I31" s="41">
        <v>1000</v>
      </c>
      <c r="J31" s="41">
        <v>1000</v>
      </c>
      <c r="K31" s="41">
        <v>1000</v>
      </c>
      <c r="L31" s="41">
        <v>1000</v>
      </c>
      <c r="M31" s="41">
        <v>3000</v>
      </c>
      <c r="N31" s="41">
        <v>1000</v>
      </c>
      <c r="O31" s="42">
        <v>5000</v>
      </c>
      <c r="P31" s="45">
        <f t="shared" si="0"/>
        <v>20000</v>
      </c>
      <c r="S31" s="47"/>
      <c r="T31" s="27"/>
    </row>
    <row r="32" spans="2:20" x14ac:dyDescent="0.25">
      <c r="B32" s="11">
        <v>39201</v>
      </c>
      <c r="C32" s="12" t="s">
        <v>59</v>
      </c>
      <c r="D32" s="41"/>
      <c r="E32" s="41"/>
      <c r="F32" s="41">
        <v>60000</v>
      </c>
      <c r="G32" s="41"/>
      <c r="H32" s="41"/>
      <c r="I32" s="41"/>
      <c r="J32" s="41"/>
      <c r="K32" s="41"/>
      <c r="L32" s="41"/>
      <c r="M32" s="41"/>
      <c r="N32" s="41"/>
      <c r="O32" s="42"/>
      <c r="P32" s="45">
        <f t="shared" si="0"/>
        <v>60000</v>
      </c>
    </row>
    <row r="33" spans="2:19" x14ac:dyDescent="0.25">
      <c r="B33" s="11"/>
      <c r="C33" s="12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2"/>
      <c r="P33" s="45">
        <f t="shared" si="0"/>
        <v>0</v>
      </c>
      <c r="S33" s="46"/>
    </row>
    <row r="34" spans="2:19" x14ac:dyDescent="0.25">
      <c r="B34" s="11"/>
      <c r="C34" s="12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45">
        <f t="shared" si="0"/>
        <v>0</v>
      </c>
    </row>
    <row r="35" spans="2:19" x14ac:dyDescent="0.25">
      <c r="B35" s="11"/>
      <c r="C35" s="12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2"/>
      <c r="P35" s="45">
        <f t="shared" si="0"/>
        <v>0</v>
      </c>
    </row>
    <row r="36" spans="2:19" ht="15.75" thickBot="1" x14ac:dyDescent="0.3">
      <c r="B36" s="8" t="s">
        <v>18</v>
      </c>
      <c r="C36" s="9" t="s">
        <v>18</v>
      </c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4"/>
      <c r="P36" s="45">
        <f t="shared" si="0"/>
        <v>0</v>
      </c>
    </row>
    <row r="37" spans="2:19" ht="16.5" customHeight="1" x14ac:dyDescent="0.25">
      <c r="B37" s="10"/>
      <c r="C37" s="10"/>
      <c r="D37" s="61">
        <f>SUM(D8:D36)</f>
        <v>673333.33333333337</v>
      </c>
      <c r="E37" s="61">
        <f t="shared" ref="E37:O37" si="2">SUM(E8:E36)</f>
        <v>721333.33333333337</v>
      </c>
      <c r="F37" s="61">
        <f t="shared" si="2"/>
        <v>758023.1083333334</v>
      </c>
      <c r="G37" s="61">
        <f t="shared" si="2"/>
        <v>776023.1083333334</v>
      </c>
      <c r="H37" s="61">
        <f t="shared" si="2"/>
        <v>844523.1083333334</v>
      </c>
      <c r="I37" s="61">
        <f t="shared" si="2"/>
        <v>769523.1083333334</v>
      </c>
      <c r="J37" s="61">
        <f t="shared" si="2"/>
        <v>737023.1083333334</v>
      </c>
      <c r="K37" s="61">
        <f t="shared" si="2"/>
        <v>704523.1083333334</v>
      </c>
      <c r="L37" s="61">
        <f t="shared" si="2"/>
        <v>752523.1083333334</v>
      </c>
      <c r="M37" s="61">
        <f t="shared" si="2"/>
        <v>455325.35833333334</v>
      </c>
      <c r="N37" s="61">
        <f t="shared" si="2"/>
        <v>102023.10833333332</v>
      </c>
      <c r="O37" s="61">
        <f t="shared" si="2"/>
        <v>199023.10833333334</v>
      </c>
      <c r="P37" s="45">
        <f>SUM(D37:O37)</f>
        <v>7493200.0000000009</v>
      </c>
    </row>
    <row r="38" spans="2:19" ht="26.25" x14ac:dyDescent="0.4"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</row>
    <row r="39" spans="2:19" ht="7.5" customHeight="1" x14ac:dyDescent="0.25"/>
    <row r="40" spans="2:19" ht="26.25" x14ac:dyDescent="0.4">
      <c r="C40" s="20"/>
      <c r="P40" s="27"/>
    </row>
    <row r="41" spans="2:19" x14ac:dyDescent="0.25">
      <c r="E41">
        <f>30000/12</f>
        <v>2500</v>
      </c>
    </row>
    <row r="42" spans="2:19" ht="26.25" x14ac:dyDescent="0.4">
      <c r="C42" s="20"/>
    </row>
  </sheetData>
  <mergeCells count="7">
    <mergeCell ref="C38:P38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CAPITULO 20000 </vt:lpstr>
      <vt:lpstr>CAPITULO 30000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USUARIO</cp:lastModifiedBy>
  <cp:lastPrinted>2025-01-16T22:16:14Z</cp:lastPrinted>
  <dcterms:created xsi:type="dcterms:W3CDTF">2017-01-21T09:19:48Z</dcterms:created>
  <dcterms:modified xsi:type="dcterms:W3CDTF">2025-03-18T16:19:28Z</dcterms:modified>
</cp:coreProperties>
</file>