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.P LOURDES\Desktop\PROGRAMA ANUAL DE ADQUISICIONES 2025 SSP\"/>
    </mc:Choice>
  </mc:AlternateContent>
  <xr:revisionPtr revIDLastSave="0" documentId="13_ncr:1_{A7669F3A-D565-49DF-8A31-2F909E17A21C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CAPITULO 20000" sheetId="3" r:id="rId1"/>
    <sheet name="CAPITULO  30000" sheetId="4" r:id="rId2"/>
    <sheet name="ART.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1" i="4" l="1"/>
  <c r="R20" i="4"/>
  <c r="R19" i="4"/>
  <c r="R18" i="4"/>
  <c r="R17" i="4"/>
  <c r="R16" i="4"/>
  <c r="R15" i="4"/>
  <c r="R14" i="4"/>
  <c r="R13" i="4"/>
  <c r="R12" i="4"/>
  <c r="R11" i="4"/>
  <c r="R10" i="4"/>
  <c r="R9" i="4"/>
  <c r="R8" i="4"/>
  <c r="R10" i="3" l="1"/>
  <c r="R9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8" i="3"/>
</calcChain>
</file>

<file path=xl/sharedStrings.xml><?xml version="1.0" encoding="utf-8"?>
<sst xmlns="http://schemas.openxmlformats.org/spreadsheetml/2006/main" count="217" uniqueCount="85">
  <si>
    <t>PARTIDA</t>
  </si>
  <si>
    <t>CONCEPTO</t>
  </si>
  <si>
    <t>100301</t>
  </si>
  <si>
    <t xml:space="preserve">enero </t>
  </si>
  <si>
    <t xml:space="preserve">febrero </t>
  </si>
  <si>
    <t>marzo</t>
  </si>
  <si>
    <t>abril</t>
  </si>
  <si>
    <t xml:space="preserve">mayo 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</si>
  <si>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</si>
  <si>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</si>
  <si>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</si>
  <si>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</si>
  <si>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</si>
  <si>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</si>
  <si>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</si>
  <si>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total </t>
  </si>
  <si>
    <t xml:space="preserve">SECRETARÍA DE SEGURIDAD PÚBLICA/ DIRECCIÓN GENERAL DEL SISTEMA ESTATAL PENITENCIARIO </t>
  </si>
  <si>
    <t>ALIMENTOS DE RECLUSOS</t>
  </si>
  <si>
    <t>MATERIALES, ÚTILES Y EQUIPOS MENORES DE OFICINA</t>
  </si>
  <si>
    <t>MATERIALES Y ÚTILES DE IMPRESIÓN</t>
  </si>
  <si>
    <t>MATERIALES Y ACCESORIOS MENORES DE EQUIPO DE CÓMPUTO</t>
  </si>
  <si>
    <t>MATERIALES SANITARIO Y DE LIMPIEZA</t>
  </si>
  <si>
    <t>GASTOS MENORES DE ALIMENTOS</t>
  </si>
  <si>
    <t>CEMENTO Y PRODUCTOS DE CONCRETO</t>
  </si>
  <si>
    <t>MATERIAL ELÉCTRICO Y ELECTRÓNICO</t>
  </si>
  <si>
    <t>ARTÍCULOS METÁLICOS PARA LA CONSTRUCCIÓN</t>
  </si>
  <si>
    <t>MATERIALES COMPLEMENTARIOS</t>
  </si>
  <si>
    <t>OTROS MATERIALES Y ARTÍCULOS DE CONSTRUCCIÓN Y REPARACIÓN</t>
  </si>
  <si>
    <t>SUSTANCIAS QUÍMICAS</t>
  </si>
  <si>
    <t>MEDICINAS Y PRODUCTOS FARMACÉUTICOS</t>
  </si>
  <si>
    <t>02</t>
  </si>
  <si>
    <t>01</t>
  </si>
  <si>
    <t>001</t>
  </si>
  <si>
    <t>04</t>
  </si>
  <si>
    <t>06</t>
  </si>
  <si>
    <t>006</t>
  </si>
  <si>
    <t>07</t>
  </si>
  <si>
    <t>08</t>
  </si>
  <si>
    <t>09</t>
  </si>
  <si>
    <t>05</t>
  </si>
  <si>
    <t>03</t>
  </si>
  <si>
    <t>EJERCICIO FISCAL 2025</t>
  </si>
  <si>
    <t>ALIMENTOS DE RECLUSOS4015044</t>
  </si>
  <si>
    <t>002</t>
  </si>
  <si>
    <t>SERVICIOS DE MENSAJERÍA Y PAQUETERÍA</t>
  </si>
  <si>
    <t>ARRENDAMIENTO DE MUEBLES Y EQUIPO DE OFICINA</t>
  </si>
  <si>
    <t>CONSERVACIÓN Y MANTENIMIENTO MENOR DE INMUEBLES</t>
  </si>
  <si>
    <t>INSTALACIÓN, REPARACIÓN Y MANTENIMIENTO DE MOBILIARIO Y EQUIPO DE ADMINISTRACIÓN, EDUCACIONAL Y RECREATIVO</t>
  </si>
  <si>
    <t>REPARACIÓN DE MOBILIARIO Y EQUIPO DE ADMINISTRACIÓN, EDUCACIONAL Y RECREATIVO</t>
  </si>
  <si>
    <t>003</t>
  </si>
  <si>
    <t>MANTENMIENTO DE MOBILIARIO DE ADMINISTRACION, EDUCACIONAL Y RECREATIVO</t>
  </si>
  <si>
    <t>INSTALACIÓN, REPARACIÓN Y MANTENIMIENTO DE EQUIPO DE CÓMPUTO Y TECNOLOGÍA DE LA INFORMACIÓN</t>
  </si>
  <si>
    <t>INSTALACIÓN, REPARACIÓN Y MANTENIMIENTO DE EQUIPO E INSTRUMENTAL MÉDICO Y DE LABORATORIO</t>
  </si>
  <si>
    <t>SERVICIO DE LAVANDERÍA, LIMPIEZA E HIGIENE</t>
  </si>
  <si>
    <t>SERVICIOS DE JARDINERÍA Y FUMIGACIÓN</t>
  </si>
  <si>
    <t>PASAJES AÉREOS</t>
  </si>
  <si>
    <t>PASAJES TERRESTRES</t>
  </si>
  <si>
    <t>VIÁTICOS NACIONALES</t>
  </si>
  <si>
    <t>GASTOS COMPLEMENTARIOS PARA SERVICIOS GENERALES</t>
  </si>
  <si>
    <t xml:space="preserve">PROGRAMA ANUAL DE ADQUISICIONES ARRENDAMIENTOS Y SERVICIOS DEL SECTOR PÚBLICO DEL ESTADO DE COLIMA   </t>
  </si>
  <si>
    <t>CLAVE DE DEPENDENCIA:</t>
  </si>
  <si>
    <t>DEPENDENCIA:</t>
  </si>
  <si>
    <t>DIRECCION GENERAL DEL SISTEMA ESTATAL PENITENCIARIO</t>
  </si>
  <si>
    <t xml:space="preserve"> </t>
  </si>
  <si>
    <t xml:space="preserve"> Los entes gubernamentales formularán sus programas anuales de adquisiciones, arrendamientos y servicios, así como los programas que abarquen más de un ejercicio presupuestal. Para la elaboración de los programas deberán señalar los recursos correspondientes y deberán considerar:</t>
  </si>
  <si>
    <t>ART. 16.    Programas</t>
  </si>
  <si>
    <t>ene</t>
  </si>
  <si>
    <t xml:space="preserve">feb </t>
  </si>
  <si>
    <t>mar</t>
  </si>
  <si>
    <t>abr</t>
  </si>
  <si>
    <t>may</t>
  </si>
  <si>
    <t>jun</t>
  </si>
  <si>
    <t>jul</t>
  </si>
  <si>
    <t>ago</t>
  </si>
  <si>
    <t>sep</t>
  </si>
  <si>
    <t>oct</t>
  </si>
  <si>
    <t xml:space="preserve">nov </t>
  </si>
  <si>
    <t>dic</t>
  </si>
  <si>
    <t>Implementación de actividades integrales para la Reinserción Social.</t>
  </si>
  <si>
    <t>Evaluación de riesgos procesales.</t>
  </si>
  <si>
    <t>Supervisión de medidas cautelares o suspensión condicional del proceso.</t>
  </si>
  <si>
    <t>Atención de soporte a víctimas.</t>
  </si>
  <si>
    <r>
      <rPr>
        <b/>
        <sz val="18"/>
        <rFont val="Tw Cen MT"/>
        <family val="2"/>
      </rPr>
      <t>CLAVE DE DEPENDENCIA:</t>
    </r>
    <r>
      <rPr>
        <b/>
        <sz val="18"/>
        <color rgb="FFFF0000"/>
        <rFont val="Tw Cen MT"/>
        <family val="2"/>
      </rPr>
      <t xml:space="preserve"> </t>
    </r>
  </si>
  <si>
    <t xml:space="preserve">DIRECCIÓN GENERAL DEL SISTEMA ESTATAL PENITENCIARIO </t>
  </si>
  <si>
    <r>
      <rPr>
        <b/>
        <sz val="18"/>
        <rFont val="Tw Cen MT"/>
        <family val="2"/>
      </rPr>
      <t>DEPENDENCIA:</t>
    </r>
    <r>
      <rPr>
        <b/>
        <sz val="18"/>
        <color rgb="FFFF0000"/>
        <rFont val="Tw Cen MT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</si>
</sst>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0"/>
      <color theme="1"/>
      <name val="Tw Cen MT"/>
      <family val="2"/>
    </font>
    <font>
      <b/>
      <sz val="16"/>
      <color theme="1"/>
      <name val="Tw Cen MT"/>
      <family val="2"/>
    </font>
    <font>
      <sz val="10"/>
      <name val="Arial"/>
      <family val="2"/>
    </font>
    <font>
      <b/>
      <sz val="16"/>
      <color rgb="FFFF0000"/>
      <name val="Tw Cen MT"/>
      <family val="2"/>
    </font>
    <font>
      <b/>
      <sz val="18"/>
      <color rgb="FFFF0000"/>
      <name val="Tw Cen MT"/>
      <family val="2"/>
    </font>
    <font>
      <b/>
      <sz val="11"/>
      <color theme="1"/>
      <name val="Calibri"/>
      <family val="2"/>
      <scheme val="minor"/>
    </font>
    <font>
      <b/>
      <sz val="22"/>
      <color theme="1"/>
      <name val="Tw Cen MT"/>
      <family val="2"/>
    </font>
    <font>
      <b/>
      <sz val="18"/>
      <name val="Tw Cen MT"/>
      <family val="2"/>
    </font>
    <font>
      <b/>
      <sz val="20"/>
      <color theme="1"/>
      <name val="Tw Cen MT"/>
      <family val="2"/>
    </font>
    <font>
      <b/>
      <sz val="14"/>
      <color theme="1"/>
      <name val="Tw Cen MT"/>
      <family val="2"/>
    </font>
    <font>
      <b/>
      <sz val="11"/>
      <color theme="1"/>
      <name val="Tw Cen MT"/>
      <family val="2"/>
    </font>
    <font>
      <sz val="8"/>
      <name val="Tw Cen MT"/>
      <family val="2"/>
    </font>
    <font>
      <b/>
      <sz val="24"/>
      <color theme="1"/>
      <name val="Tw Cen MT"/>
      <family val="2"/>
    </font>
    <font>
      <sz val="12"/>
      <name val="Tw Cen MT"/>
      <family val="2"/>
    </font>
    <font>
      <sz val="12"/>
      <color theme="1"/>
      <name val="Tw Cen MT"/>
      <family val="2"/>
    </font>
    <font>
      <sz val="10"/>
      <name val="Tw Cen MT"/>
      <family val="2"/>
    </font>
    <font>
      <sz val="10"/>
      <color theme="1"/>
      <name val="Tw Cen MT"/>
      <family val="2"/>
    </font>
    <font>
      <b/>
      <sz val="18"/>
      <color theme="1"/>
      <name val="Tw Cen MT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" fontId="0" fillId="3" borderId="0" xfId="0" applyNumberFormat="1" applyFill="1" applyAlignment="1">
      <alignment horizontal="right"/>
    </xf>
    <xf numFmtId="4" fontId="4" fillId="3" borderId="0" xfId="0" applyNumberFormat="1" applyFont="1" applyFill="1"/>
    <xf numFmtId="0" fontId="0" fillId="3" borderId="0" xfId="0" applyFill="1"/>
    <xf numFmtId="44" fontId="0" fillId="3" borderId="0" xfId="0" applyNumberFormat="1" applyFill="1"/>
    <xf numFmtId="43" fontId="0" fillId="3" borderId="0" xfId="0" applyNumberFormat="1" applyFill="1"/>
    <xf numFmtId="0" fontId="7" fillId="3" borderId="0" xfId="0" applyFont="1" applyFill="1"/>
    <xf numFmtId="4" fontId="0" fillId="3" borderId="0" xfId="0" applyNumberFormat="1" applyFill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1" fillId="4" borderId="32" xfId="0" applyFont="1" applyFill="1" applyBorder="1" applyAlignment="1">
      <alignment horizontal="center" vertical="center" wrapText="1"/>
    </xf>
    <xf numFmtId="0" fontId="1" fillId="0" borderId="0" xfId="0" applyFont="1"/>
    <xf numFmtId="44" fontId="12" fillId="0" borderId="1" xfId="0" applyNumberFormat="1" applyFont="1" applyBorder="1" applyAlignment="1">
      <alignment horizontal="right"/>
    </xf>
    <xf numFmtId="0" fontId="13" fillId="0" borderId="1" xfId="0" applyFont="1" applyBorder="1" applyAlignment="1" applyProtection="1">
      <alignment horizontal="left" vertical="top"/>
      <protection locked="0"/>
    </xf>
    <xf numFmtId="44" fontId="13" fillId="0" borderId="1" xfId="0" applyNumberFormat="1" applyFont="1" applyBorder="1" applyAlignment="1" applyProtection="1">
      <alignment horizontal="right" vertical="top"/>
      <protection locked="0"/>
    </xf>
    <xf numFmtId="44" fontId="1" fillId="3" borderId="1" xfId="0" applyNumberFormat="1" applyFont="1" applyFill="1" applyBorder="1" applyAlignment="1">
      <alignment horizontal="right"/>
    </xf>
    <xf numFmtId="0" fontId="13" fillId="3" borderId="1" xfId="0" applyFont="1" applyFill="1" applyBorder="1" applyAlignment="1" applyProtection="1">
      <alignment horizontal="left" vertical="top"/>
      <protection locked="0"/>
    </xf>
    <xf numFmtId="44" fontId="13" fillId="3" borderId="1" xfId="0" applyNumberFormat="1" applyFont="1" applyFill="1" applyBorder="1" applyAlignment="1" applyProtection="1">
      <alignment horizontal="right" vertical="top"/>
      <protection locked="0"/>
    </xf>
    <xf numFmtId="0" fontId="1" fillId="3" borderId="0" xfId="0" applyFont="1" applyFill="1"/>
    <xf numFmtId="4" fontId="1" fillId="3" borderId="0" xfId="0" applyNumberFormat="1" applyFont="1" applyFill="1" applyAlignment="1">
      <alignment horizontal="right"/>
    </xf>
    <xf numFmtId="4" fontId="12" fillId="3" borderId="0" xfId="0" applyNumberFormat="1" applyFont="1" applyFill="1" applyAlignment="1">
      <alignment horizontal="right"/>
    </xf>
    <xf numFmtId="0" fontId="14" fillId="0" borderId="8" xfId="0" applyFont="1" applyBorder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14" fillId="0" borderId="4" xfId="0" applyFont="1" applyBorder="1" applyAlignment="1">
      <alignment vertical="center" wrapText="1"/>
    </xf>
    <xf numFmtId="0" fontId="12" fillId="3" borderId="0" xfId="0" applyFont="1" applyFill="1"/>
    <xf numFmtId="4" fontId="12" fillId="3" borderId="1" xfId="0" applyNumberFormat="1" applyFont="1" applyFill="1" applyBorder="1" applyAlignment="1">
      <alignment horizontal="right"/>
    </xf>
    <xf numFmtId="44" fontId="1" fillId="3" borderId="1" xfId="0" applyNumberFormat="1" applyFont="1" applyFill="1" applyBorder="1"/>
    <xf numFmtId="0" fontId="13" fillId="0" borderId="1" xfId="0" applyFont="1" applyBorder="1" applyAlignment="1" applyProtection="1">
      <alignment horizontal="left" vertical="center"/>
      <protection locked="0"/>
    </xf>
    <xf numFmtId="0" fontId="13" fillId="0" borderId="1" xfId="0" applyFont="1" applyBorder="1" applyAlignment="1" applyProtection="1">
      <alignment horizontal="left" vertical="center" wrapText="1"/>
      <protection locked="0"/>
    </xf>
    <xf numFmtId="4" fontId="1" fillId="3" borderId="0" xfId="0" applyNumberFormat="1" applyFont="1" applyFill="1"/>
    <xf numFmtId="43" fontId="15" fillId="0" borderId="1" xfId="0" applyNumberFormat="1" applyFont="1" applyBorder="1" applyAlignment="1" applyProtection="1">
      <alignment horizontal="right" vertical="top"/>
      <protection locked="0"/>
    </xf>
    <xf numFmtId="43" fontId="16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 applyProtection="1">
      <alignment horizontal="left" vertical="top"/>
      <protection locked="0"/>
    </xf>
    <xf numFmtId="0" fontId="18" fillId="0" borderId="1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49" fontId="6" fillId="0" borderId="20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vertical="center" wrapText="1"/>
    </xf>
    <xf numFmtId="49" fontId="6" fillId="0" borderId="2" xfId="0" applyNumberFormat="1" applyFont="1" applyBorder="1" applyAlignment="1">
      <alignment horizontal="right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49" fontId="6" fillId="0" borderId="20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left" wrapText="1"/>
    </xf>
    <xf numFmtId="49" fontId="6" fillId="0" borderId="5" xfId="0" applyNumberFormat="1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49" fontId="6" fillId="0" borderId="36" xfId="0" applyNumberFormat="1" applyFont="1" applyBorder="1" applyAlignment="1">
      <alignment horizontal="right" vertical="center" wrapText="1"/>
    </xf>
    <xf numFmtId="49" fontId="6" fillId="0" borderId="4" xfId="0" applyNumberFormat="1" applyFont="1" applyBorder="1" applyAlignment="1">
      <alignment horizontal="right" vertical="center" wrapText="1"/>
    </xf>
    <xf numFmtId="49" fontId="6" fillId="0" borderId="5" xfId="0" applyNumberFormat="1" applyFont="1" applyBorder="1" applyAlignment="1">
      <alignment horizontal="right" vertical="center" wrapText="1"/>
    </xf>
    <xf numFmtId="0" fontId="17" fillId="0" borderId="1" xfId="0" applyFont="1" applyBorder="1" applyAlignment="1" applyProtection="1">
      <alignment horizontal="left" vertical="top"/>
      <protection locked="0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25" xfId="0" applyFont="1" applyBorder="1" applyAlignment="1">
      <alignment horizont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right" wrapText="1"/>
    </xf>
    <xf numFmtId="0" fontId="5" fillId="0" borderId="27" xfId="0" applyFont="1" applyBorder="1" applyAlignment="1">
      <alignment horizontal="right" wrapText="1"/>
    </xf>
    <xf numFmtId="49" fontId="9" fillId="0" borderId="27" xfId="0" applyNumberFormat="1" applyFont="1" applyBorder="1" applyAlignment="1">
      <alignment horizontal="center" wrapText="1"/>
    </xf>
    <xf numFmtId="49" fontId="9" fillId="0" borderId="28" xfId="0" applyNumberFormat="1" applyFont="1" applyBorder="1" applyAlignment="1">
      <alignment horizontal="center" wrapText="1"/>
    </xf>
    <xf numFmtId="0" fontId="9" fillId="0" borderId="27" xfId="0" applyFont="1" applyBorder="1" applyAlignment="1">
      <alignment horizontal="center" wrapText="1"/>
    </xf>
    <xf numFmtId="0" fontId="9" fillId="0" borderId="28" xfId="0" applyFont="1" applyBorder="1" applyAlignment="1">
      <alignment horizontal="center" wrapText="1"/>
    </xf>
    <xf numFmtId="0" fontId="10" fillId="4" borderId="29" xfId="0" applyFont="1" applyFill="1" applyBorder="1" applyAlignment="1">
      <alignment horizontal="center" vertical="center" wrapText="1"/>
    </xf>
    <xf numFmtId="0" fontId="10" fillId="4" borderId="30" xfId="0" applyFont="1" applyFill="1" applyBorder="1" applyAlignment="1">
      <alignment horizontal="center" vertical="center" wrapText="1"/>
    </xf>
    <xf numFmtId="0" fontId="10" fillId="4" borderId="31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 wrapText="1"/>
    </xf>
    <xf numFmtId="0" fontId="10" fillId="4" borderId="22" xfId="0" applyFont="1" applyFill="1" applyBorder="1" applyAlignment="1">
      <alignment horizontal="center" vertical="center" wrapText="1"/>
    </xf>
    <xf numFmtId="0" fontId="10" fillId="4" borderId="23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49" fontId="19" fillId="0" borderId="15" xfId="0" applyNumberFormat="1" applyFont="1" applyBorder="1" applyAlignment="1">
      <alignment horizontal="center" vertical="center" wrapText="1"/>
    </xf>
    <xf numFmtId="49" fontId="19" fillId="0" borderId="16" xfId="0" applyNumberFormat="1" applyFont="1" applyBorder="1" applyAlignment="1">
      <alignment horizontal="center" vertical="center" wrapText="1"/>
    </xf>
    <xf numFmtId="49" fontId="19" fillId="0" borderId="18" xfId="0" applyNumberFormat="1" applyFont="1" applyBorder="1" applyAlignment="1">
      <alignment horizontal="center" vertical="center" wrapText="1"/>
    </xf>
    <xf numFmtId="49" fontId="19" fillId="0" borderId="21" xfId="0" applyNumberFormat="1" applyFont="1" applyBorder="1" applyAlignment="1">
      <alignment horizontal="center" vertical="center" wrapText="1"/>
    </xf>
    <xf numFmtId="49" fontId="19" fillId="0" borderId="22" xfId="0" applyNumberFormat="1" applyFont="1" applyBorder="1" applyAlignment="1">
      <alignment horizontal="center" vertical="center" wrapText="1"/>
    </xf>
    <xf numFmtId="49" fontId="19" fillId="0" borderId="23" xfId="0" applyNumberFormat="1" applyFont="1" applyBorder="1" applyAlignment="1">
      <alignment horizontal="center" vertical="center" wrapText="1"/>
    </xf>
    <xf numFmtId="0" fontId="11" fillId="4" borderId="3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0</xdr:row>
      <xdr:rowOff>0</xdr:rowOff>
    </xdr:from>
    <xdr:to>
      <xdr:col>4</xdr:col>
      <xdr:colOff>2547258</xdr:colOff>
      <xdr:row>1</xdr:row>
      <xdr:rowOff>589414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1629" y="0"/>
          <a:ext cx="2873829" cy="127521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322384</xdr:colOff>
      <xdr:row>0</xdr:row>
      <xdr:rowOff>97692</xdr:rowOff>
    </xdr:from>
    <xdr:to>
      <xdr:col>4</xdr:col>
      <xdr:colOff>2999153</xdr:colOff>
      <xdr:row>1</xdr:row>
      <xdr:rowOff>406598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72307" y="97692"/>
          <a:ext cx="2676769" cy="9927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</xdr:row>
      <xdr:rowOff>13607</xdr:rowOff>
    </xdr:from>
    <xdr:ext cx="1800226" cy="746793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6987"/>
          <a:ext cx="1800226" cy="74679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7"/>
  <sheetViews>
    <sheetView view="pageLayout" zoomScaleNormal="145" workbookViewId="0">
      <selection activeCell="A3" sqref="A3:R3"/>
    </sheetView>
  </sheetViews>
  <sheetFormatPr baseColWidth="10" defaultRowHeight="14.4" x14ac:dyDescent="0.3"/>
  <cols>
    <col min="1" max="1" width="2.44140625" customWidth="1"/>
    <col min="2" max="2" width="2.6640625" customWidth="1"/>
    <col min="3" max="3" width="2.44140625" customWidth="1"/>
    <col min="4" max="4" width="4.5546875" customWidth="1"/>
    <col min="5" max="5" width="50.88671875" customWidth="1"/>
    <col min="6" max="6" width="10.109375" customWidth="1"/>
    <col min="7" max="13" width="12.44140625" bestFit="1" customWidth="1"/>
    <col min="14" max="14" width="12.6640625" bestFit="1" customWidth="1"/>
    <col min="15" max="15" width="11.109375" bestFit="1" customWidth="1"/>
    <col min="16" max="17" width="12.44140625" bestFit="1" customWidth="1"/>
    <col min="18" max="18" width="17.5546875" customWidth="1"/>
    <col min="19" max="19" width="11.44140625" style="4"/>
    <col min="20" max="20" width="49" style="4" customWidth="1"/>
    <col min="21" max="21" width="15.109375" bestFit="1" customWidth="1"/>
    <col min="23" max="23" width="20.109375" customWidth="1"/>
  </cols>
  <sheetData>
    <row r="1" spans="1:21" ht="54" customHeight="1" x14ac:dyDescent="0.3">
      <c r="A1" s="51"/>
      <c r="B1" s="51"/>
      <c r="C1" s="51"/>
      <c r="D1" s="51"/>
      <c r="E1" s="52"/>
      <c r="F1" s="45" t="s">
        <v>59</v>
      </c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7"/>
    </row>
    <row r="2" spans="1:21" ht="54" customHeight="1" x14ac:dyDescent="0.3">
      <c r="A2" s="53"/>
      <c r="B2" s="53"/>
      <c r="C2" s="53"/>
      <c r="D2" s="53"/>
      <c r="E2" s="54"/>
      <c r="F2" s="48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50"/>
    </row>
    <row r="3" spans="1:21" ht="37.200000000000003" customHeight="1" x14ac:dyDescent="0.3">
      <c r="A3" s="55" t="s">
        <v>41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</row>
    <row r="4" spans="1:21" ht="41.25" customHeight="1" x14ac:dyDescent="0.3">
      <c r="A4" s="42" t="s">
        <v>82</v>
      </c>
      <c r="B4" s="43"/>
      <c r="C4" s="43"/>
      <c r="D4" s="43"/>
      <c r="E4" s="44"/>
      <c r="F4" s="56" t="s">
        <v>2</v>
      </c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8"/>
    </row>
    <row r="5" spans="1:21" ht="46.5" customHeight="1" x14ac:dyDescent="0.3">
      <c r="A5" s="42" t="s">
        <v>84</v>
      </c>
      <c r="B5" s="43"/>
      <c r="C5" s="43"/>
      <c r="D5" s="43"/>
      <c r="E5" s="44"/>
      <c r="F5" s="39" t="s">
        <v>83</v>
      </c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1"/>
    </row>
    <row r="6" spans="1:21" x14ac:dyDescent="0.3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1:21" ht="23.25" customHeight="1" x14ac:dyDescent="0.3">
      <c r="A7" s="38" t="s">
        <v>0</v>
      </c>
      <c r="B7" s="38"/>
      <c r="C7" s="38"/>
      <c r="D7" s="38"/>
      <c r="E7" s="1" t="s">
        <v>1</v>
      </c>
      <c r="F7" s="14" t="s">
        <v>3</v>
      </c>
      <c r="G7" s="14" t="s">
        <v>4</v>
      </c>
      <c r="H7" s="14" t="s">
        <v>5</v>
      </c>
      <c r="I7" s="14" t="s">
        <v>6</v>
      </c>
      <c r="J7" s="14" t="s">
        <v>7</v>
      </c>
      <c r="K7" s="14" t="s">
        <v>8</v>
      </c>
      <c r="L7" s="14" t="s">
        <v>9</v>
      </c>
      <c r="M7" s="14" t="s">
        <v>10</v>
      </c>
      <c r="N7" s="14" t="s">
        <v>11</v>
      </c>
      <c r="O7" s="14" t="s">
        <v>12</v>
      </c>
      <c r="P7" s="14" t="s">
        <v>13</v>
      </c>
      <c r="Q7" s="14" t="s">
        <v>14</v>
      </c>
      <c r="R7" s="14" t="s">
        <v>15</v>
      </c>
      <c r="S7" s="2"/>
      <c r="T7" s="3"/>
    </row>
    <row r="8" spans="1:21" s="4" customFormat="1" ht="18.75" customHeight="1" x14ac:dyDescent="0.3">
      <c r="A8" s="15" t="s">
        <v>30</v>
      </c>
      <c r="B8" s="15" t="s">
        <v>30</v>
      </c>
      <c r="C8" s="15" t="s">
        <v>31</v>
      </c>
      <c r="D8" s="15" t="s">
        <v>32</v>
      </c>
      <c r="E8" s="15" t="s">
        <v>42</v>
      </c>
      <c r="F8" s="16">
        <v>0</v>
      </c>
      <c r="G8" s="16">
        <v>4015044</v>
      </c>
      <c r="H8" s="16">
        <v>2007522</v>
      </c>
      <c r="I8" s="16">
        <v>2007522</v>
      </c>
      <c r="J8" s="16">
        <v>2007522</v>
      </c>
      <c r="K8" s="16">
        <v>2007522</v>
      </c>
      <c r="L8" s="16">
        <v>2007528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7">
        <f>SUM(G8:Q8)</f>
        <v>14052660</v>
      </c>
      <c r="S8" s="2"/>
      <c r="T8" s="3"/>
    </row>
    <row r="9" spans="1:21" s="4" customFormat="1" ht="16.5" customHeight="1" x14ac:dyDescent="0.3">
      <c r="A9" s="15" t="s">
        <v>30</v>
      </c>
      <c r="B9" s="15" t="s">
        <v>30</v>
      </c>
      <c r="C9" s="15" t="s">
        <v>31</v>
      </c>
      <c r="D9" s="15" t="s">
        <v>32</v>
      </c>
      <c r="E9" s="15" t="s">
        <v>17</v>
      </c>
      <c r="F9" s="16">
        <v>0</v>
      </c>
      <c r="G9" s="16">
        <v>3513164</v>
      </c>
      <c r="H9" s="16">
        <v>1756582</v>
      </c>
      <c r="I9" s="16">
        <v>1756582</v>
      </c>
      <c r="J9" s="16">
        <v>1756582</v>
      </c>
      <c r="K9" s="16">
        <v>1756582</v>
      </c>
      <c r="L9" s="16">
        <v>1756582</v>
      </c>
      <c r="M9" s="16">
        <v>1756586</v>
      </c>
      <c r="N9" s="16">
        <v>0</v>
      </c>
      <c r="O9" s="16">
        <v>0</v>
      </c>
      <c r="P9" s="16">
        <v>0</v>
      </c>
      <c r="Q9" s="16">
        <v>0</v>
      </c>
      <c r="R9" s="17">
        <f t="shared" ref="R9:R23" si="0">SUM(G9:Q9)</f>
        <v>14052660</v>
      </c>
    </row>
    <row r="10" spans="1:21" s="4" customFormat="1" x14ac:dyDescent="0.3">
      <c r="A10" s="15" t="s">
        <v>30</v>
      </c>
      <c r="B10" s="15" t="s">
        <v>30</v>
      </c>
      <c r="C10" s="15" t="s">
        <v>31</v>
      </c>
      <c r="D10" s="15" t="s">
        <v>32</v>
      </c>
      <c r="E10" s="15" t="s">
        <v>17</v>
      </c>
      <c r="F10" s="16">
        <v>0</v>
      </c>
      <c r="G10" s="16">
        <v>1756580</v>
      </c>
      <c r="H10" s="16">
        <v>1756580</v>
      </c>
      <c r="I10" s="16">
        <v>1756580</v>
      </c>
      <c r="J10" s="16">
        <v>1756580</v>
      </c>
      <c r="K10" s="16">
        <v>1756580</v>
      </c>
      <c r="L10" s="16">
        <v>1756580</v>
      </c>
      <c r="M10" s="16">
        <v>1756600</v>
      </c>
      <c r="N10" s="16">
        <v>1756580</v>
      </c>
      <c r="O10" s="16">
        <v>0</v>
      </c>
      <c r="P10" s="16">
        <v>0</v>
      </c>
      <c r="Q10" s="16">
        <v>0</v>
      </c>
      <c r="R10" s="17">
        <f>SUM(G10:Q10)</f>
        <v>14052660</v>
      </c>
    </row>
    <row r="11" spans="1:21" s="4" customFormat="1" x14ac:dyDescent="0.3">
      <c r="A11" s="15" t="s">
        <v>30</v>
      </c>
      <c r="B11" s="15" t="s">
        <v>31</v>
      </c>
      <c r="C11" s="15" t="s">
        <v>31</v>
      </c>
      <c r="D11" s="15" t="s">
        <v>32</v>
      </c>
      <c r="E11" s="15" t="s">
        <v>18</v>
      </c>
      <c r="F11" s="16">
        <v>0</v>
      </c>
      <c r="G11" s="16">
        <v>49311</v>
      </c>
      <c r="H11" s="16">
        <v>49000</v>
      </c>
      <c r="I11" s="16">
        <v>49000</v>
      </c>
      <c r="J11" s="16">
        <v>49000</v>
      </c>
      <c r="K11" s="16">
        <v>49000</v>
      </c>
      <c r="L11" s="16">
        <v>49000</v>
      </c>
      <c r="M11" s="16">
        <v>49000</v>
      </c>
      <c r="N11" s="16">
        <v>49000</v>
      </c>
      <c r="O11" s="16">
        <v>49000</v>
      </c>
      <c r="P11" s="16">
        <v>49000</v>
      </c>
      <c r="Q11" s="16">
        <v>0</v>
      </c>
      <c r="R11" s="17">
        <f t="shared" si="0"/>
        <v>490311</v>
      </c>
    </row>
    <row r="12" spans="1:21" s="4" customFormat="1" x14ac:dyDescent="0.3">
      <c r="A12" s="15" t="s">
        <v>30</v>
      </c>
      <c r="B12" s="15" t="s">
        <v>31</v>
      </c>
      <c r="C12" s="15" t="s">
        <v>30</v>
      </c>
      <c r="D12" s="15" t="s">
        <v>32</v>
      </c>
      <c r="E12" s="15" t="s">
        <v>19</v>
      </c>
      <c r="F12" s="16">
        <v>0</v>
      </c>
      <c r="G12" s="16">
        <v>1700</v>
      </c>
      <c r="H12" s="16">
        <v>1700</v>
      </c>
      <c r="I12" s="16">
        <v>1700</v>
      </c>
      <c r="J12" s="16">
        <v>1700</v>
      </c>
      <c r="K12" s="16">
        <v>1700</v>
      </c>
      <c r="L12" s="16">
        <v>1700</v>
      </c>
      <c r="M12" s="16">
        <v>1700</v>
      </c>
      <c r="N12" s="16">
        <v>1700</v>
      </c>
      <c r="O12" s="16">
        <v>1700</v>
      </c>
      <c r="P12" s="16">
        <v>1872</v>
      </c>
      <c r="Q12" s="16">
        <v>0</v>
      </c>
      <c r="R12" s="17">
        <f t="shared" si="0"/>
        <v>17172</v>
      </c>
      <c r="U12" s="5"/>
    </row>
    <row r="13" spans="1:21" s="4" customFormat="1" x14ac:dyDescent="0.3">
      <c r="A13" s="15" t="s">
        <v>30</v>
      </c>
      <c r="B13" s="15" t="s">
        <v>31</v>
      </c>
      <c r="C13" s="15" t="s">
        <v>33</v>
      </c>
      <c r="D13" s="15" t="s">
        <v>32</v>
      </c>
      <c r="E13" s="15" t="s">
        <v>20</v>
      </c>
      <c r="F13" s="16">
        <v>0</v>
      </c>
      <c r="G13" s="16">
        <v>4900</v>
      </c>
      <c r="H13" s="16">
        <v>4900</v>
      </c>
      <c r="I13" s="16">
        <v>4900</v>
      </c>
      <c r="J13" s="16">
        <v>4900</v>
      </c>
      <c r="K13" s="16">
        <v>4900</v>
      </c>
      <c r="L13" s="16">
        <v>4900</v>
      </c>
      <c r="M13" s="16">
        <v>4900</v>
      </c>
      <c r="N13" s="16">
        <v>4900</v>
      </c>
      <c r="O13" s="16">
        <v>4900</v>
      </c>
      <c r="P13" s="16">
        <v>5127</v>
      </c>
      <c r="Q13" s="16">
        <v>0</v>
      </c>
      <c r="R13" s="17">
        <f t="shared" si="0"/>
        <v>49227</v>
      </c>
    </row>
    <row r="14" spans="1:21" s="4" customFormat="1" x14ac:dyDescent="0.3">
      <c r="A14" s="15" t="s">
        <v>30</v>
      </c>
      <c r="B14" s="15" t="s">
        <v>31</v>
      </c>
      <c r="C14" s="15" t="s">
        <v>34</v>
      </c>
      <c r="D14" s="15" t="s">
        <v>32</v>
      </c>
      <c r="E14" s="15" t="s">
        <v>21</v>
      </c>
      <c r="F14" s="16">
        <v>0</v>
      </c>
      <c r="G14" s="16">
        <v>72000</v>
      </c>
      <c r="H14" s="16">
        <v>72000</v>
      </c>
      <c r="I14" s="16">
        <v>72000</v>
      </c>
      <c r="J14" s="16">
        <v>73895</v>
      </c>
      <c r="K14" s="16">
        <v>72000</v>
      </c>
      <c r="L14" s="16">
        <v>72000</v>
      </c>
      <c r="M14" s="16">
        <v>72000</v>
      </c>
      <c r="N14" s="16">
        <v>72000</v>
      </c>
      <c r="O14" s="16">
        <v>72000</v>
      </c>
      <c r="P14" s="16">
        <v>72000</v>
      </c>
      <c r="Q14" s="16">
        <v>0</v>
      </c>
      <c r="R14" s="17">
        <f t="shared" si="0"/>
        <v>721895</v>
      </c>
    </row>
    <row r="15" spans="1:21" s="4" customFormat="1" x14ac:dyDescent="0.3">
      <c r="A15" s="15" t="s">
        <v>30</v>
      </c>
      <c r="B15" s="15" t="s">
        <v>30</v>
      </c>
      <c r="C15" s="15" t="s">
        <v>31</v>
      </c>
      <c r="D15" s="15" t="s">
        <v>32</v>
      </c>
      <c r="E15" s="15" t="s">
        <v>17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3421010</v>
      </c>
      <c r="Q15" s="16">
        <v>3421010</v>
      </c>
      <c r="R15" s="17">
        <f t="shared" si="0"/>
        <v>6842020</v>
      </c>
    </row>
    <row r="16" spans="1:21" s="4" customFormat="1" x14ac:dyDescent="0.3">
      <c r="A16" s="15" t="s">
        <v>30</v>
      </c>
      <c r="B16" s="15" t="s">
        <v>30</v>
      </c>
      <c r="C16" s="15" t="s">
        <v>31</v>
      </c>
      <c r="D16" s="15" t="s">
        <v>35</v>
      </c>
      <c r="E16" s="15" t="s">
        <v>22</v>
      </c>
      <c r="F16" s="16">
        <v>0</v>
      </c>
      <c r="G16" s="16">
        <v>18000</v>
      </c>
      <c r="H16" s="16">
        <v>16000</v>
      </c>
      <c r="I16" s="16">
        <v>16000</v>
      </c>
      <c r="J16" s="16">
        <v>16000</v>
      </c>
      <c r="K16" s="16">
        <v>16000</v>
      </c>
      <c r="L16" s="16">
        <v>16000</v>
      </c>
      <c r="M16" s="16">
        <v>16000</v>
      </c>
      <c r="N16" s="16">
        <v>16000</v>
      </c>
      <c r="O16" s="16">
        <v>16000</v>
      </c>
      <c r="P16" s="16">
        <v>16000</v>
      </c>
      <c r="Q16" s="16">
        <v>0</v>
      </c>
      <c r="R16" s="17">
        <f t="shared" si="0"/>
        <v>162000</v>
      </c>
    </row>
    <row r="17" spans="1:21" s="4" customFormat="1" x14ac:dyDescent="0.3">
      <c r="A17" s="15" t="s">
        <v>30</v>
      </c>
      <c r="B17" s="15" t="s">
        <v>33</v>
      </c>
      <c r="C17" s="15" t="s">
        <v>30</v>
      </c>
      <c r="D17" s="15" t="s">
        <v>32</v>
      </c>
      <c r="E17" s="15" t="s">
        <v>23</v>
      </c>
      <c r="F17" s="16">
        <v>0</v>
      </c>
      <c r="G17" s="16">
        <v>2000</v>
      </c>
      <c r="H17" s="16">
        <v>2000</v>
      </c>
      <c r="I17" s="16">
        <v>2000</v>
      </c>
      <c r="J17" s="16">
        <v>2000</v>
      </c>
      <c r="K17" s="16">
        <v>2000</v>
      </c>
      <c r="L17" s="16">
        <v>2000</v>
      </c>
      <c r="M17" s="16">
        <v>2000</v>
      </c>
      <c r="N17" s="16">
        <v>2000</v>
      </c>
      <c r="O17" s="16">
        <v>2000</v>
      </c>
      <c r="P17" s="16">
        <v>3600</v>
      </c>
      <c r="Q17" s="16">
        <v>0</v>
      </c>
      <c r="R17" s="17">
        <f t="shared" si="0"/>
        <v>21600</v>
      </c>
    </row>
    <row r="18" spans="1:21" s="4" customFormat="1" x14ac:dyDescent="0.3">
      <c r="A18" s="15" t="s">
        <v>30</v>
      </c>
      <c r="B18" s="15" t="s">
        <v>33</v>
      </c>
      <c r="C18" s="15" t="s">
        <v>34</v>
      </c>
      <c r="D18" s="15" t="s">
        <v>32</v>
      </c>
      <c r="E18" s="15" t="s">
        <v>24</v>
      </c>
      <c r="F18" s="16">
        <v>0</v>
      </c>
      <c r="G18" s="16">
        <v>2000</v>
      </c>
      <c r="H18" s="16">
        <v>2000</v>
      </c>
      <c r="I18" s="16">
        <v>2000</v>
      </c>
      <c r="J18" s="16">
        <v>2000</v>
      </c>
      <c r="K18" s="16">
        <v>2000</v>
      </c>
      <c r="L18" s="16">
        <v>2000</v>
      </c>
      <c r="M18" s="16">
        <v>2000</v>
      </c>
      <c r="N18" s="16">
        <v>2000</v>
      </c>
      <c r="O18" s="16">
        <v>2000</v>
      </c>
      <c r="P18" s="16">
        <v>3600</v>
      </c>
      <c r="Q18" s="16">
        <v>0</v>
      </c>
      <c r="R18" s="17">
        <f t="shared" si="0"/>
        <v>21600</v>
      </c>
    </row>
    <row r="19" spans="1:21" s="4" customFormat="1" x14ac:dyDescent="0.3">
      <c r="A19" s="15" t="s">
        <v>30</v>
      </c>
      <c r="B19" s="15" t="s">
        <v>33</v>
      </c>
      <c r="C19" s="15" t="s">
        <v>36</v>
      </c>
      <c r="D19" s="15" t="s">
        <v>32</v>
      </c>
      <c r="E19" s="15" t="s">
        <v>25</v>
      </c>
      <c r="F19" s="16">
        <v>0</v>
      </c>
      <c r="G19" s="16">
        <v>0</v>
      </c>
      <c r="H19" s="16">
        <v>8000</v>
      </c>
      <c r="I19" s="16">
        <v>640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7">
        <f t="shared" si="0"/>
        <v>8640</v>
      </c>
    </row>
    <row r="20" spans="1:21" s="4" customFormat="1" x14ac:dyDescent="0.3">
      <c r="A20" s="15" t="s">
        <v>30</v>
      </c>
      <c r="B20" s="15" t="s">
        <v>33</v>
      </c>
      <c r="C20" s="15" t="s">
        <v>37</v>
      </c>
      <c r="D20" s="15" t="s">
        <v>32</v>
      </c>
      <c r="E20" s="15" t="s">
        <v>26</v>
      </c>
      <c r="F20" s="16">
        <v>0</v>
      </c>
      <c r="G20" s="16">
        <v>5000</v>
      </c>
      <c r="H20" s="16">
        <v>0</v>
      </c>
      <c r="I20" s="16">
        <v>5000</v>
      </c>
      <c r="J20" s="16">
        <v>1226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7">
        <f t="shared" si="0"/>
        <v>11226</v>
      </c>
    </row>
    <row r="21" spans="1:21" s="4" customFormat="1" x14ac:dyDescent="0.3">
      <c r="A21" s="15" t="s">
        <v>30</v>
      </c>
      <c r="B21" s="15" t="s">
        <v>33</v>
      </c>
      <c r="C21" s="15" t="s">
        <v>38</v>
      </c>
      <c r="D21" s="15" t="s">
        <v>32</v>
      </c>
      <c r="E21" s="15" t="s">
        <v>27</v>
      </c>
      <c r="F21" s="16">
        <v>0</v>
      </c>
      <c r="G21" s="16">
        <v>9800</v>
      </c>
      <c r="H21" s="16">
        <v>9800</v>
      </c>
      <c r="I21" s="16">
        <v>9800</v>
      </c>
      <c r="J21" s="16">
        <v>9800</v>
      </c>
      <c r="K21" s="16">
        <v>9800</v>
      </c>
      <c r="L21" s="16">
        <v>9800</v>
      </c>
      <c r="M21" s="16">
        <v>9800</v>
      </c>
      <c r="N21" s="16">
        <v>9800</v>
      </c>
      <c r="O21" s="16">
        <v>9800</v>
      </c>
      <c r="P21" s="16">
        <v>10080</v>
      </c>
      <c r="Q21" s="16">
        <v>0</v>
      </c>
      <c r="R21" s="17">
        <f t="shared" si="0"/>
        <v>98280</v>
      </c>
    </row>
    <row r="22" spans="1:21" s="4" customFormat="1" x14ac:dyDescent="0.3">
      <c r="A22" s="15" t="s">
        <v>30</v>
      </c>
      <c r="B22" s="15" t="s">
        <v>39</v>
      </c>
      <c r="C22" s="15" t="s">
        <v>31</v>
      </c>
      <c r="D22" s="15" t="s">
        <v>32</v>
      </c>
      <c r="E22" s="15" t="s">
        <v>28</v>
      </c>
      <c r="F22" s="16">
        <v>0</v>
      </c>
      <c r="G22" s="16">
        <v>12000</v>
      </c>
      <c r="H22" s="16">
        <v>12000</v>
      </c>
      <c r="I22" s="16">
        <v>12000</v>
      </c>
      <c r="J22" s="16">
        <v>12000</v>
      </c>
      <c r="K22" s="16">
        <v>12000</v>
      </c>
      <c r="L22" s="16">
        <v>12000</v>
      </c>
      <c r="M22" s="16">
        <v>12000</v>
      </c>
      <c r="N22" s="16">
        <v>12000</v>
      </c>
      <c r="O22" s="16">
        <v>12000</v>
      </c>
      <c r="P22" s="16">
        <v>12000</v>
      </c>
      <c r="Q22" s="16">
        <v>5928</v>
      </c>
      <c r="R22" s="17">
        <f t="shared" si="0"/>
        <v>125928</v>
      </c>
    </row>
    <row r="23" spans="1:21" s="4" customFormat="1" x14ac:dyDescent="0.3">
      <c r="A23" s="18" t="s">
        <v>30</v>
      </c>
      <c r="B23" s="18" t="s">
        <v>39</v>
      </c>
      <c r="C23" s="18" t="s">
        <v>40</v>
      </c>
      <c r="D23" s="18" t="s">
        <v>32</v>
      </c>
      <c r="E23" s="18" t="s">
        <v>29</v>
      </c>
      <c r="F23" s="16">
        <v>0</v>
      </c>
      <c r="G23" s="19">
        <v>0</v>
      </c>
      <c r="H23" s="19">
        <v>1308000</v>
      </c>
      <c r="I23" s="19">
        <v>1308000</v>
      </c>
      <c r="J23" s="19">
        <v>1308000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7">
        <f t="shared" si="0"/>
        <v>3924000</v>
      </c>
    </row>
    <row r="24" spans="1:21" s="4" customFormat="1" x14ac:dyDescent="0.3">
      <c r="A24" s="20"/>
      <c r="B24" s="20"/>
      <c r="C24" s="20"/>
      <c r="D24" s="20"/>
      <c r="E24" s="20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2"/>
      <c r="U24" s="6"/>
    </row>
    <row r="25" spans="1:21" s="4" customFormat="1" x14ac:dyDescent="0.3">
      <c r="M25" s="2"/>
      <c r="R25" s="7"/>
    </row>
    <row r="26" spans="1:21" s="4" customFormat="1" x14ac:dyDescent="0.3">
      <c r="R26" s="8"/>
    </row>
    <row r="27" spans="1:21" s="4" customFormat="1" x14ac:dyDescent="0.3">
      <c r="R27" s="8"/>
    </row>
  </sheetData>
  <mergeCells count="8">
    <mergeCell ref="A7:D7"/>
    <mergeCell ref="F5:R5"/>
    <mergeCell ref="A5:E5"/>
    <mergeCell ref="F1:R2"/>
    <mergeCell ref="A1:E2"/>
    <mergeCell ref="A3:R3"/>
    <mergeCell ref="A4:E4"/>
    <mergeCell ref="F4:R4"/>
  </mergeCells>
  <pageMargins left="0.5133928571428571" right="0.7" top="0.75" bottom="0.75" header="0.3" footer="0.3"/>
  <pageSetup paperSize="5" scale="5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3"/>
  <sheetViews>
    <sheetView view="pageLayout" topLeftCell="E1" zoomScale="78" zoomScaleNormal="145" zoomScalePageLayoutView="78" workbookViewId="0">
      <selection activeCell="G15" sqref="G15"/>
    </sheetView>
  </sheetViews>
  <sheetFormatPr baseColWidth="10" defaultRowHeight="14.4" x14ac:dyDescent="0.3"/>
  <cols>
    <col min="1" max="1" width="2.44140625" customWidth="1"/>
    <col min="2" max="2" width="2.6640625" customWidth="1"/>
    <col min="3" max="3" width="2.44140625" customWidth="1"/>
    <col min="4" max="4" width="4.5546875" customWidth="1"/>
    <col min="5" max="5" width="76.33203125" customWidth="1"/>
    <col min="6" max="6" width="10.109375" customWidth="1"/>
    <col min="7" max="13" width="12.44140625" bestFit="1" customWidth="1"/>
    <col min="14" max="14" width="12.6640625" bestFit="1" customWidth="1"/>
    <col min="15" max="15" width="11.109375" bestFit="1" customWidth="1"/>
    <col min="16" max="17" width="12.44140625" bestFit="1" customWidth="1"/>
    <col min="18" max="18" width="15" customWidth="1"/>
    <col min="19" max="19" width="11.44140625" style="4"/>
    <col min="20" max="20" width="49" style="4" customWidth="1"/>
    <col min="21" max="21" width="15.109375" bestFit="1" customWidth="1"/>
    <col min="23" max="23" width="20.109375" customWidth="1"/>
  </cols>
  <sheetData>
    <row r="1" spans="1:20" ht="54" customHeight="1" x14ac:dyDescent="0.3">
      <c r="A1" s="13"/>
      <c r="B1" s="23"/>
      <c r="C1" s="23"/>
      <c r="D1" s="23"/>
      <c r="E1" s="24"/>
      <c r="F1" s="59" t="s">
        <v>59</v>
      </c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</row>
    <row r="2" spans="1:20" ht="40.200000000000003" customHeight="1" x14ac:dyDescent="0.3">
      <c r="A2" s="25"/>
      <c r="B2" s="26"/>
      <c r="C2" s="26"/>
      <c r="D2" s="26"/>
      <c r="E2" s="27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</row>
    <row r="3" spans="1:20" ht="39" customHeight="1" x14ac:dyDescent="0.3">
      <c r="A3" s="55" t="s">
        <v>41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</row>
    <row r="4" spans="1:20" ht="41.25" customHeight="1" x14ac:dyDescent="0.4">
      <c r="A4" s="64" t="s">
        <v>82</v>
      </c>
      <c r="B4" s="65"/>
      <c r="C4" s="65"/>
      <c r="D4" s="65"/>
      <c r="E4" s="66"/>
      <c r="F4" s="60" t="s">
        <v>2</v>
      </c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1"/>
    </row>
    <row r="5" spans="1:20" ht="46.5" customHeight="1" x14ac:dyDescent="0.4">
      <c r="A5" s="42" t="s">
        <v>84</v>
      </c>
      <c r="B5" s="43"/>
      <c r="C5" s="43"/>
      <c r="D5" s="43"/>
      <c r="E5" s="44"/>
      <c r="F5" s="62" t="s">
        <v>16</v>
      </c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3"/>
    </row>
    <row r="6" spans="1:20" s="4" customFormat="1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1"/>
      <c r="N6" s="20"/>
      <c r="O6" s="20"/>
      <c r="P6" s="20"/>
      <c r="Q6" s="20"/>
      <c r="R6" s="28"/>
    </row>
    <row r="7" spans="1:20" s="4" customFormat="1" x14ac:dyDescent="0.3">
      <c r="A7" s="38" t="s">
        <v>0</v>
      </c>
      <c r="B7" s="38"/>
      <c r="C7" s="38"/>
      <c r="D7" s="38"/>
      <c r="E7" s="1" t="s">
        <v>1</v>
      </c>
      <c r="F7" s="29" t="s">
        <v>3</v>
      </c>
      <c r="G7" s="29" t="s">
        <v>4</v>
      </c>
      <c r="H7" s="29" t="s">
        <v>5</v>
      </c>
      <c r="I7" s="29" t="s">
        <v>6</v>
      </c>
      <c r="J7" s="29" t="s">
        <v>7</v>
      </c>
      <c r="K7" s="29" t="s">
        <v>8</v>
      </c>
      <c r="L7" s="29" t="s">
        <v>9</v>
      </c>
      <c r="M7" s="29" t="s">
        <v>10</v>
      </c>
      <c r="N7" s="29" t="s">
        <v>11</v>
      </c>
      <c r="O7" s="29" t="s">
        <v>12</v>
      </c>
      <c r="P7" s="29" t="s">
        <v>13</v>
      </c>
      <c r="Q7" s="29" t="s">
        <v>14</v>
      </c>
      <c r="R7" s="29" t="s">
        <v>15</v>
      </c>
    </row>
    <row r="8" spans="1:20" s="4" customFormat="1" x14ac:dyDescent="0.3">
      <c r="A8" s="15" t="s">
        <v>40</v>
      </c>
      <c r="B8" s="15" t="s">
        <v>31</v>
      </c>
      <c r="C8" s="15" t="s">
        <v>37</v>
      </c>
      <c r="D8" s="15" t="s">
        <v>43</v>
      </c>
      <c r="E8" s="15" t="s">
        <v>44</v>
      </c>
      <c r="F8" s="30">
        <v>0</v>
      </c>
      <c r="G8" s="16">
        <v>2500</v>
      </c>
      <c r="H8" s="16">
        <v>2500</v>
      </c>
      <c r="I8" s="16">
        <v>724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30">
        <f t="shared" ref="R8:R17" si="0">SUM(G8:Q8)</f>
        <v>5724</v>
      </c>
    </row>
    <row r="9" spans="1:20" s="4" customFormat="1" x14ac:dyDescent="0.3">
      <c r="A9" s="15" t="s">
        <v>40</v>
      </c>
      <c r="B9" s="15" t="s">
        <v>30</v>
      </c>
      <c r="C9" s="15" t="s">
        <v>40</v>
      </c>
      <c r="D9" s="15" t="s">
        <v>32</v>
      </c>
      <c r="E9" s="15" t="s">
        <v>45</v>
      </c>
      <c r="F9" s="30">
        <v>0</v>
      </c>
      <c r="G9" s="16">
        <v>62000</v>
      </c>
      <c r="H9" s="16">
        <v>62000</v>
      </c>
      <c r="I9" s="16">
        <v>62000</v>
      </c>
      <c r="J9" s="16">
        <v>62000</v>
      </c>
      <c r="K9" s="16">
        <v>62000</v>
      </c>
      <c r="L9" s="16">
        <v>62000</v>
      </c>
      <c r="M9" s="16">
        <v>62000</v>
      </c>
      <c r="N9" s="16">
        <v>62000</v>
      </c>
      <c r="O9" s="16">
        <v>62000</v>
      </c>
      <c r="P9" s="16">
        <v>62274</v>
      </c>
      <c r="Q9" s="16">
        <v>0</v>
      </c>
      <c r="R9" s="30">
        <f t="shared" si="0"/>
        <v>620274</v>
      </c>
    </row>
    <row r="10" spans="1:20" s="4" customFormat="1" x14ac:dyDescent="0.3">
      <c r="A10" s="15" t="s">
        <v>40</v>
      </c>
      <c r="B10" s="15" t="s">
        <v>39</v>
      </c>
      <c r="C10" s="15" t="s">
        <v>31</v>
      </c>
      <c r="D10" s="15" t="s">
        <v>32</v>
      </c>
      <c r="E10" s="15" t="s">
        <v>46</v>
      </c>
      <c r="F10" s="30">
        <v>0</v>
      </c>
      <c r="G10" s="16">
        <v>17500</v>
      </c>
      <c r="H10" s="16">
        <v>17500</v>
      </c>
      <c r="I10" s="16">
        <v>17500</v>
      </c>
      <c r="J10" s="16">
        <v>17500</v>
      </c>
      <c r="K10" s="16">
        <v>17500</v>
      </c>
      <c r="L10" s="16">
        <v>17500</v>
      </c>
      <c r="M10" s="16">
        <v>17500</v>
      </c>
      <c r="N10" s="16">
        <v>17499</v>
      </c>
      <c r="O10" s="16">
        <v>0</v>
      </c>
      <c r="P10" s="16">
        <v>0</v>
      </c>
      <c r="Q10" s="16">
        <v>0</v>
      </c>
      <c r="R10" s="30">
        <f t="shared" si="0"/>
        <v>139999</v>
      </c>
      <c r="T10" s="8"/>
    </row>
    <row r="11" spans="1:20" s="4" customFormat="1" ht="31.8" customHeight="1" x14ac:dyDescent="0.3">
      <c r="A11" s="31" t="s">
        <v>40</v>
      </c>
      <c r="B11" s="31" t="s">
        <v>39</v>
      </c>
      <c r="C11" s="31" t="s">
        <v>30</v>
      </c>
      <c r="D11" s="31" t="s">
        <v>32</v>
      </c>
      <c r="E11" s="32" t="s">
        <v>47</v>
      </c>
      <c r="F11" s="30">
        <v>0</v>
      </c>
      <c r="G11" s="16">
        <v>4125</v>
      </c>
      <c r="H11" s="16">
        <v>4125</v>
      </c>
      <c r="I11" s="16">
        <v>4125</v>
      </c>
      <c r="J11" s="16">
        <v>4125</v>
      </c>
      <c r="K11" s="16">
        <v>4125</v>
      </c>
      <c r="L11" s="16">
        <v>4125</v>
      </c>
      <c r="M11" s="16">
        <v>4125</v>
      </c>
      <c r="N11" s="16">
        <v>4125</v>
      </c>
      <c r="O11" s="16">
        <v>0</v>
      </c>
      <c r="P11" s="16">
        <v>0</v>
      </c>
      <c r="Q11" s="16">
        <v>0</v>
      </c>
      <c r="R11" s="30">
        <f t="shared" si="0"/>
        <v>33000</v>
      </c>
    </row>
    <row r="12" spans="1:20" s="4" customFormat="1" x14ac:dyDescent="0.3">
      <c r="A12" s="15" t="s">
        <v>40</v>
      </c>
      <c r="B12" s="15" t="s">
        <v>39</v>
      </c>
      <c r="C12" s="15" t="s">
        <v>30</v>
      </c>
      <c r="D12" s="15" t="s">
        <v>43</v>
      </c>
      <c r="E12" s="15" t="s">
        <v>48</v>
      </c>
      <c r="F12" s="30">
        <v>0</v>
      </c>
      <c r="G12" s="16">
        <v>10000</v>
      </c>
      <c r="H12" s="16">
        <v>10000</v>
      </c>
      <c r="I12" s="16">
        <v>10000</v>
      </c>
      <c r="J12" s="16">
        <v>10000</v>
      </c>
      <c r="K12" s="16">
        <v>10000</v>
      </c>
      <c r="L12" s="16">
        <v>10000</v>
      </c>
      <c r="M12" s="16">
        <v>10000</v>
      </c>
      <c r="N12" s="16">
        <v>928</v>
      </c>
      <c r="O12" s="16">
        <v>0</v>
      </c>
      <c r="P12" s="16">
        <v>0</v>
      </c>
      <c r="Q12" s="16">
        <v>0</v>
      </c>
      <c r="R12" s="30">
        <f t="shared" si="0"/>
        <v>70928</v>
      </c>
    </row>
    <row r="13" spans="1:20" s="4" customFormat="1" x14ac:dyDescent="0.3">
      <c r="A13" s="15" t="s">
        <v>40</v>
      </c>
      <c r="B13" s="15" t="s">
        <v>39</v>
      </c>
      <c r="C13" s="15" t="s">
        <v>30</v>
      </c>
      <c r="D13" s="15" t="s">
        <v>49</v>
      </c>
      <c r="E13" s="15" t="s">
        <v>50</v>
      </c>
      <c r="F13" s="30">
        <v>0</v>
      </c>
      <c r="G13" s="16">
        <v>12000</v>
      </c>
      <c r="H13" s="16">
        <v>12000</v>
      </c>
      <c r="I13" s="16">
        <v>12000</v>
      </c>
      <c r="J13" s="16">
        <v>12000</v>
      </c>
      <c r="K13" s="16">
        <v>12000</v>
      </c>
      <c r="L13" s="16">
        <v>12000</v>
      </c>
      <c r="M13" s="16">
        <v>12000</v>
      </c>
      <c r="N13" s="16">
        <v>12000</v>
      </c>
      <c r="O13" s="16">
        <v>12000</v>
      </c>
      <c r="P13" s="16">
        <v>12000</v>
      </c>
      <c r="Q13" s="16">
        <v>0</v>
      </c>
      <c r="R13" s="30">
        <f t="shared" si="0"/>
        <v>120000</v>
      </c>
    </row>
    <row r="14" spans="1:20" s="4" customFormat="1" x14ac:dyDescent="0.3">
      <c r="A14" s="15" t="s">
        <v>40</v>
      </c>
      <c r="B14" s="15" t="s">
        <v>39</v>
      </c>
      <c r="C14" s="15" t="s">
        <v>40</v>
      </c>
      <c r="D14" s="15" t="s">
        <v>32</v>
      </c>
      <c r="E14" s="15" t="s">
        <v>51</v>
      </c>
      <c r="F14" s="30">
        <v>0</v>
      </c>
      <c r="G14" s="16">
        <v>9500</v>
      </c>
      <c r="H14" s="16">
        <v>9500</v>
      </c>
      <c r="I14" s="16">
        <v>9500</v>
      </c>
      <c r="J14" s="16">
        <v>9500</v>
      </c>
      <c r="K14" s="16">
        <v>9500</v>
      </c>
      <c r="L14" s="16">
        <v>9500</v>
      </c>
      <c r="M14" s="16">
        <v>9500</v>
      </c>
      <c r="N14" s="16">
        <v>9500</v>
      </c>
      <c r="O14" s="16">
        <v>9500</v>
      </c>
      <c r="P14" s="16">
        <v>9500</v>
      </c>
      <c r="Q14" s="16">
        <v>0</v>
      </c>
      <c r="R14" s="30">
        <f t="shared" si="0"/>
        <v>95000</v>
      </c>
    </row>
    <row r="15" spans="1:20" s="4" customFormat="1" x14ac:dyDescent="0.3">
      <c r="A15" s="15" t="s">
        <v>40</v>
      </c>
      <c r="B15" s="15" t="s">
        <v>39</v>
      </c>
      <c r="C15" s="15" t="s">
        <v>33</v>
      </c>
      <c r="D15" s="15" t="s">
        <v>32</v>
      </c>
      <c r="E15" s="15" t="s">
        <v>52</v>
      </c>
      <c r="F15" s="30">
        <v>0</v>
      </c>
      <c r="G15" s="16">
        <v>300000</v>
      </c>
      <c r="H15" s="16">
        <v>150000</v>
      </c>
      <c r="I15" s="16">
        <v>150000</v>
      </c>
      <c r="J15" s="16">
        <v>150000</v>
      </c>
      <c r="K15" s="16">
        <v>150000</v>
      </c>
      <c r="L15" s="16">
        <v>150000</v>
      </c>
      <c r="M15" s="16">
        <v>150000</v>
      </c>
      <c r="N15" s="16">
        <v>150000</v>
      </c>
      <c r="O15" s="16">
        <v>150000</v>
      </c>
      <c r="P15" s="16">
        <v>150000</v>
      </c>
      <c r="Q15" s="16">
        <v>150000</v>
      </c>
      <c r="R15" s="30">
        <f t="shared" si="0"/>
        <v>1800000</v>
      </c>
    </row>
    <row r="16" spans="1:20" s="4" customFormat="1" x14ac:dyDescent="0.3">
      <c r="A16" s="15" t="s">
        <v>40</v>
      </c>
      <c r="B16" s="15" t="s">
        <v>39</v>
      </c>
      <c r="C16" s="15" t="s">
        <v>37</v>
      </c>
      <c r="D16" s="15" t="s">
        <v>32</v>
      </c>
      <c r="E16" s="15" t="s">
        <v>53</v>
      </c>
      <c r="F16" s="30">
        <v>0</v>
      </c>
      <c r="G16" s="16">
        <v>16000</v>
      </c>
      <c r="H16" s="16">
        <v>16000</v>
      </c>
      <c r="I16" s="16">
        <v>16000</v>
      </c>
      <c r="J16" s="16">
        <v>16000</v>
      </c>
      <c r="K16" s="16">
        <v>16000</v>
      </c>
      <c r="L16" s="16">
        <v>16000</v>
      </c>
      <c r="M16" s="16">
        <v>16000</v>
      </c>
      <c r="N16" s="16">
        <v>16000</v>
      </c>
      <c r="O16" s="16">
        <v>16000</v>
      </c>
      <c r="P16" s="16">
        <v>16000</v>
      </c>
      <c r="Q16" s="16">
        <v>2308</v>
      </c>
      <c r="R16" s="30">
        <f t="shared" si="0"/>
        <v>162308</v>
      </c>
    </row>
    <row r="17" spans="1:21" s="4" customFormat="1" x14ac:dyDescent="0.3">
      <c r="A17" s="15" t="s">
        <v>40</v>
      </c>
      <c r="B17" s="15" t="s">
        <v>39</v>
      </c>
      <c r="C17" s="15" t="s">
        <v>38</v>
      </c>
      <c r="D17" s="15" t="s">
        <v>32</v>
      </c>
      <c r="E17" s="15" t="s">
        <v>54</v>
      </c>
      <c r="F17" s="30">
        <v>0</v>
      </c>
      <c r="G17" s="16">
        <v>27000</v>
      </c>
      <c r="H17" s="16">
        <v>27000</v>
      </c>
      <c r="I17" s="16">
        <v>27000</v>
      </c>
      <c r="J17" s="16">
        <v>27000</v>
      </c>
      <c r="K17" s="16">
        <v>27000</v>
      </c>
      <c r="L17" s="16">
        <v>27000</v>
      </c>
      <c r="M17" s="16">
        <v>27000</v>
      </c>
      <c r="N17" s="16">
        <v>27000</v>
      </c>
      <c r="O17" s="16">
        <v>27000</v>
      </c>
      <c r="P17" s="16">
        <v>17000</v>
      </c>
      <c r="Q17" s="16">
        <v>0</v>
      </c>
      <c r="R17" s="30">
        <f t="shared" si="0"/>
        <v>260000</v>
      </c>
    </row>
    <row r="18" spans="1:21" s="4" customFormat="1" x14ac:dyDescent="0.3">
      <c r="A18" s="15" t="s">
        <v>40</v>
      </c>
      <c r="B18" s="15" t="s">
        <v>36</v>
      </c>
      <c r="C18" s="15" t="s">
        <v>31</v>
      </c>
      <c r="D18" s="15" t="s">
        <v>32</v>
      </c>
      <c r="E18" s="15" t="s">
        <v>55</v>
      </c>
      <c r="F18" s="30">
        <v>0</v>
      </c>
      <c r="G18" s="16">
        <v>0</v>
      </c>
      <c r="H18" s="16">
        <v>16207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30">
        <f>SUM(H18:Q18)</f>
        <v>16207</v>
      </c>
    </row>
    <row r="19" spans="1:21" s="4" customFormat="1" x14ac:dyDescent="0.3">
      <c r="A19" s="15" t="s">
        <v>40</v>
      </c>
      <c r="B19" s="15" t="s">
        <v>36</v>
      </c>
      <c r="C19" s="15" t="s">
        <v>30</v>
      </c>
      <c r="D19" s="15" t="s">
        <v>32</v>
      </c>
      <c r="E19" s="15" t="s">
        <v>56</v>
      </c>
      <c r="F19" s="30">
        <v>0</v>
      </c>
      <c r="G19" s="16">
        <v>799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30">
        <f>G19</f>
        <v>799</v>
      </c>
      <c r="U19" s="8"/>
    </row>
    <row r="20" spans="1:21" s="4" customFormat="1" x14ac:dyDescent="0.3">
      <c r="A20" s="15" t="s">
        <v>40</v>
      </c>
      <c r="B20" s="15" t="s">
        <v>36</v>
      </c>
      <c r="C20" s="15" t="s">
        <v>39</v>
      </c>
      <c r="D20" s="15" t="s">
        <v>32</v>
      </c>
      <c r="E20" s="15" t="s">
        <v>57</v>
      </c>
      <c r="F20" s="30">
        <v>0</v>
      </c>
      <c r="G20" s="16">
        <v>16202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30">
        <f>G20</f>
        <v>16202</v>
      </c>
    </row>
    <row r="21" spans="1:21" s="4" customFormat="1" x14ac:dyDescent="0.3">
      <c r="A21" s="15" t="s">
        <v>40</v>
      </c>
      <c r="B21" s="15" t="s">
        <v>38</v>
      </c>
      <c r="C21" s="15" t="s">
        <v>38</v>
      </c>
      <c r="D21" s="15" t="s">
        <v>49</v>
      </c>
      <c r="E21" s="15" t="s">
        <v>58</v>
      </c>
      <c r="F21" s="30">
        <v>0</v>
      </c>
      <c r="G21" s="16">
        <v>6000</v>
      </c>
      <c r="H21" s="16">
        <v>0</v>
      </c>
      <c r="I21" s="16">
        <v>6000</v>
      </c>
      <c r="J21" s="16">
        <v>6000</v>
      </c>
      <c r="K21" s="16">
        <v>322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30">
        <f>G21+I21+J21+K21</f>
        <v>18322</v>
      </c>
    </row>
    <row r="22" spans="1:21" s="4" customForma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33"/>
    </row>
    <row r="23" spans="1:21" s="4" customForma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33"/>
    </row>
  </sheetData>
  <mergeCells count="7">
    <mergeCell ref="F1:R2"/>
    <mergeCell ref="F4:R4"/>
    <mergeCell ref="F5:R5"/>
    <mergeCell ref="A7:D7"/>
    <mergeCell ref="A4:E4"/>
    <mergeCell ref="A5:E5"/>
    <mergeCell ref="A3:R3"/>
  </mergeCells>
  <pageMargins left="0.5133928571428571" right="0.7" top="0.75" bottom="0.75" header="0.3" footer="0.3"/>
  <pageSetup paperSize="5" scale="5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Q18"/>
  <sheetViews>
    <sheetView tabSelected="1" zoomScale="73" zoomScaleNormal="73" workbookViewId="0">
      <selection activeCell="J29" sqref="J29"/>
    </sheetView>
  </sheetViews>
  <sheetFormatPr baseColWidth="10" defaultRowHeight="14.4" x14ac:dyDescent="0.3"/>
  <cols>
    <col min="5" max="5" width="10.44140625" customWidth="1"/>
    <col min="6" max="6" width="15.21875" customWidth="1"/>
    <col min="7" max="7" width="15.88671875" customWidth="1"/>
    <col min="8" max="8" width="15.6640625" customWidth="1"/>
    <col min="9" max="9" width="15.44140625" customWidth="1"/>
    <col min="10" max="10" width="15.5546875" customWidth="1"/>
    <col min="11" max="11" width="15.88671875" customWidth="1"/>
    <col min="12" max="12" width="15.77734375" customWidth="1"/>
    <col min="13" max="13" width="15.33203125" customWidth="1"/>
    <col min="14" max="14" width="13.77734375" customWidth="1"/>
    <col min="15" max="15" width="13.6640625" customWidth="1"/>
    <col min="16" max="16" width="15.6640625" customWidth="1"/>
    <col min="17" max="17" width="16.5546875" customWidth="1"/>
  </cols>
  <sheetData>
    <row r="2" spans="1:17" ht="15" thickBot="1" x14ac:dyDescent="0.35"/>
    <row r="3" spans="1:17" ht="15" thickBot="1" x14ac:dyDescent="0.35">
      <c r="A3" s="9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1"/>
    </row>
    <row r="4" spans="1:17" ht="26.4" customHeight="1" x14ac:dyDescent="0.3">
      <c r="A4" s="68"/>
      <c r="B4" s="69"/>
      <c r="C4" s="70"/>
      <c r="D4" s="104" t="s">
        <v>59</v>
      </c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6"/>
    </row>
    <row r="5" spans="1:17" ht="15" thickBot="1" x14ac:dyDescent="0.35">
      <c r="A5" s="71"/>
      <c r="B5" s="72"/>
      <c r="C5" s="73"/>
      <c r="D5" s="107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9"/>
    </row>
    <row r="6" spans="1:17" x14ac:dyDescent="0.3">
      <c r="A6" s="71"/>
      <c r="B6" s="72"/>
      <c r="C6" s="73"/>
      <c r="D6" s="77" t="s">
        <v>41</v>
      </c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9"/>
    </row>
    <row r="7" spans="1:17" ht="15" thickBot="1" x14ac:dyDescent="0.35">
      <c r="A7" s="74"/>
      <c r="B7" s="75"/>
      <c r="C7" s="76"/>
      <c r="D7" s="80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2"/>
    </row>
    <row r="8" spans="1:17" ht="23.4" thickBot="1" x14ac:dyDescent="0.45">
      <c r="A8" s="83" t="s">
        <v>60</v>
      </c>
      <c r="B8" s="84"/>
      <c r="C8" s="84"/>
      <c r="D8" s="84"/>
      <c r="E8" s="84"/>
      <c r="F8" s="84"/>
      <c r="G8" s="84"/>
      <c r="H8" s="84"/>
      <c r="I8" s="84"/>
      <c r="J8" s="84"/>
      <c r="K8" s="85" t="s">
        <v>2</v>
      </c>
      <c r="L8" s="85"/>
      <c r="M8" s="85"/>
      <c r="N8" s="85"/>
      <c r="O8" s="85"/>
      <c r="P8" s="85"/>
      <c r="Q8" s="86"/>
    </row>
    <row r="9" spans="1:17" ht="23.4" thickBot="1" x14ac:dyDescent="0.45">
      <c r="A9" s="83" t="s">
        <v>61</v>
      </c>
      <c r="B9" s="84"/>
      <c r="C9" s="84"/>
      <c r="D9" s="84"/>
      <c r="E9" s="84"/>
      <c r="F9" s="84"/>
      <c r="G9" s="84"/>
      <c r="H9" s="84"/>
      <c r="I9" s="84"/>
      <c r="J9" s="84"/>
      <c r="K9" s="87" t="s">
        <v>62</v>
      </c>
      <c r="L9" s="87"/>
      <c r="M9" s="87"/>
      <c r="N9" s="87"/>
      <c r="O9" s="87"/>
      <c r="P9" s="87"/>
      <c r="Q9" s="88"/>
    </row>
    <row r="10" spans="1:17" x14ac:dyDescent="0.3">
      <c r="A10" s="89" t="s">
        <v>63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1"/>
    </row>
    <row r="11" spans="1:17" ht="15" thickBot="1" x14ac:dyDescent="0.35">
      <c r="A11" s="92"/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4"/>
    </row>
    <row r="12" spans="1:17" x14ac:dyDescent="0.3">
      <c r="A12" s="95" t="s">
        <v>64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7"/>
    </row>
    <row r="13" spans="1:17" ht="24.6" customHeight="1" thickBot="1" x14ac:dyDescent="0.35">
      <c r="A13" s="98"/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100"/>
    </row>
    <row r="14" spans="1:17" ht="20.399999999999999" x14ac:dyDescent="0.3">
      <c r="A14" s="101" t="s">
        <v>65</v>
      </c>
      <c r="B14" s="102"/>
      <c r="C14" s="102"/>
      <c r="D14" s="102"/>
      <c r="E14" s="103"/>
      <c r="F14" s="12" t="s">
        <v>66</v>
      </c>
      <c r="G14" s="12" t="s">
        <v>67</v>
      </c>
      <c r="H14" s="12" t="s">
        <v>68</v>
      </c>
      <c r="I14" s="12" t="s">
        <v>69</v>
      </c>
      <c r="J14" s="12" t="s">
        <v>70</v>
      </c>
      <c r="K14" s="12" t="s">
        <v>71</v>
      </c>
      <c r="L14" s="12" t="s">
        <v>72</v>
      </c>
      <c r="M14" s="12" t="s">
        <v>73</v>
      </c>
      <c r="N14" s="12" t="s">
        <v>74</v>
      </c>
      <c r="O14" s="12" t="s">
        <v>75</v>
      </c>
      <c r="P14" s="12" t="s">
        <v>76</v>
      </c>
      <c r="Q14" s="110" t="s">
        <v>77</v>
      </c>
    </row>
    <row r="15" spans="1:17" ht="15.6" x14ac:dyDescent="0.3">
      <c r="A15" s="67" t="s">
        <v>78</v>
      </c>
      <c r="B15" s="67"/>
      <c r="C15" s="67"/>
      <c r="D15" s="67"/>
      <c r="E15" s="67"/>
      <c r="F15" s="34">
        <v>2007522</v>
      </c>
      <c r="G15" s="34">
        <v>2007522</v>
      </c>
      <c r="H15" s="34">
        <v>2007522</v>
      </c>
      <c r="I15" s="34">
        <v>2007522</v>
      </c>
      <c r="J15" s="34">
        <v>2007522</v>
      </c>
      <c r="K15" s="34">
        <v>2007522</v>
      </c>
      <c r="L15" s="34">
        <v>2007528</v>
      </c>
      <c r="M15" s="35"/>
      <c r="N15" s="35"/>
      <c r="O15" s="35"/>
      <c r="P15" s="35"/>
      <c r="Q15" s="35"/>
    </row>
    <row r="16" spans="1:17" ht="15.6" x14ac:dyDescent="0.3">
      <c r="A16" s="67" t="s">
        <v>79</v>
      </c>
      <c r="B16" s="67"/>
      <c r="C16" s="67"/>
      <c r="D16" s="67"/>
      <c r="E16" s="67"/>
      <c r="F16" s="34">
        <v>1756582</v>
      </c>
      <c r="G16" s="34">
        <v>1756582</v>
      </c>
      <c r="H16" s="34">
        <v>1756582</v>
      </c>
      <c r="I16" s="34">
        <v>1756582</v>
      </c>
      <c r="J16" s="34">
        <v>1756582</v>
      </c>
      <c r="K16" s="34">
        <v>1756582</v>
      </c>
      <c r="L16" s="34">
        <v>1756582</v>
      </c>
      <c r="M16" s="34">
        <v>1756586</v>
      </c>
      <c r="N16" s="35"/>
      <c r="O16" s="35"/>
      <c r="P16" s="35"/>
      <c r="Q16" s="35"/>
    </row>
    <row r="17" spans="1:17" ht="15.6" x14ac:dyDescent="0.3">
      <c r="A17" s="36" t="s">
        <v>80</v>
      </c>
      <c r="B17" s="37"/>
      <c r="C17" s="37"/>
      <c r="D17" s="37"/>
      <c r="E17" s="37"/>
      <c r="F17" s="34">
        <v>1756580</v>
      </c>
      <c r="G17" s="34">
        <v>1756580</v>
      </c>
      <c r="H17" s="34">
        <v>1756580</v>
      </c>
      <c r="I17" s="34">
        <v>1756580</v>
      </c>
      <c r="J17" s="34">
        <v>1756580</v>
      </c>
      <c r="K17" s="34">
        <v>1756580</v>
      </c>
      <c r="L17" s="34">
        <v>1756580</v>
      </c>
      <c r="M17" s="34">
        <v>1756600</v>
      </c>
      <c r="N17" s="35"/>
      <c r="O17" s="35"/>
      <c r="P17" s="35"/>
      <c r="Q17" s="35"/>
    </row>
    <row r="18" spans="1:17" ht="15.6" x14ac:dyDescent="0.3">
      <c r="A18" s="67" t="s">
        <v>81</v>
      </c>
      <c r="B18" s="67"/>
      <c r="C18" s="67"/>
      <c r="D18" s="67"/>
      <c r="E18" s="67"/>
      <c r="F18" s="34">
        <v>150000</v>
      </c>
      <c r="G18" s="34">
        <v>510337</v>
      </c>
      <c r="H18" s="34">
        <v>1812232</v>
      </c>
      <c r="I18" s="34">
        <v>1797889</v>
      </c>
      <c r="J18" s="34">
        <v>1794646</v>
      </c>
      <c r="K18" s="34">
        <v>477847</v>
      </c>
      <c r="L18" s="34">
        <v>477525</v>
      </c>
      <c r="M18" s="34">
        <v>477525</v>
      </c>
      <c r="N18" s="34">
        <v>468452</v>
      </c>
      <c r="O18" s="34">
        <v>445900</v>
      </c>
      <c r="P18" s="34">
        <v>3861063</v>
      </c>
      <c r="Q18" s="34">
        <v>3579246</v>
      </c>
    </row>
  </sheetData>
  <mergeCells count="13">
    <mergeCell ref="A18:E18"/>
    <mergeCell ref="A4:C7"/>
    <mergeCell ref="D4:Q5"/>
    <mergeCell ref="D6:Q7"/>
    <mergeCell ref="A8:J8"/>
    <mergeCell ref="K8:Q8"/>
    <mergeCell ref="A9:J9"/>
    <mergeCell ref="K9:Q9"/>
    <mergeCell ref="A10:Q11"/>
    <mergeCell ref="A12:Q13"/>
    <mergeCell ref="A14:E14"/>
    <mergeCell ref="A15:E15"/>
    <mergeCell ref="A16:E16"/>
  </mergeCells>
  <pageMargins left="0.70866141732283472" right="0.70866141732283472" top="0.74803149606299213" bottom="0.74803149606299213" header="0.31496062992125984" footer="0.31496062992125984"/>
  <pageSetup paperSize="5" scale="65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CAPITULO 20000</vt:lpstr>
      <vt:lpstr>CAPITULO  30000</vt:lpstr>
      <vt:lpstr>ART.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C.P LOURDES</cp:lastModifiedBy>
  <cp:lastPrinted>2025-02-27T19:55:06Z</cp:lastPrinted>
  <dcterms:created xsi:type="dcterms:W3CDTF">2017-01-21T09:19:48Z</dcterms:created>
  <dcterms:modified xsi:type="dcterms:W3CDTF">2025-02-27T19:55:40Z</dcterms:modified>
</cp:coreProperties>
</file>