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0" yWindow="60" windowWidth="18900" windowHeight="5830"/>
  </bookViews>
  <sheets>
    <sheet name="calendario 2018" sheetId="1" r:id="rId1"/>
  </sheets>
  <calcPr calcId="125725" iterate="1" calcOnSave="0"/>
</workbook>
</file>

<file path=xl/calcChain.xml><?xml version="1.0" encoding="utf-8"?>
<calcChain xmlns="http://schemas.openxmlformats.org/spreadsheetml/2006/main">
  <c r="D47" i="1"/>
  <c r="F46"/>
  <c r="F45"/>
  <c r="F44"/>
  <c r="F43"/>
  <c r="F42"/>
  <c r="F41"/>
  <c r="F40"/>
  <c r="F39"/>
  <c r="F38"/>
  <c r="F37"/>
  <c r="F47" s="1"/>
  <c r="C47"/>
  <c r="J32"/>
  <c r="I32"/>
  <c r="H32"/>
  <c r="G32"/>
  <c r="F32"/>
  <c r="E32"/>
  <c r="D32"/>
  <c r="C32"/>
  <c r="J15"/>
  <c r="I15"/>
  <c r="H15"/>
  <c r="G15"/>
  <c r="F15"/>
  <c r="E15"/>
  <c r="D15"/>
  <c r="C15"/>
  <c r="E39" l="1"/>
  <c r="E46"/>
  <c r="E44"/>
  <c r="E42"/>
  <c r="E40"/>
  <c r="E38"/>
  <c r="E41"/>
  <c r="E43"/>
  <c r="E45"/>
  <c r="E37"/>
  <c r="E47" s="1"/>
</calcChain>
</file>

<file path=xl/sharedStrings.xml><?xml version="1.0" encoding="utf-8"?>
<sst xmlns="http://schemas.openxmlformats.org/spreadsheetml/2006/main" count="70" uniqueCount="29">
  <si>
    <t>PORCENTAJES Y MONTOS ESTIMADOS DE PARTICIPACIONES FEDERALES CORRESPONDIENTES</t>
  </si>
  <si>
    <t>A LOS MUNICIPIOS PARA EL EJERCICIO FISCAL 2017</t>
  </si>
  <si>
    <t>Municipio</t>
  </si>
  <si>
    <t>Fondo General de Participaciones</t>
  </si>
  <si>
    <t>Fondo de Fomento Municipal</t>
  </si>
  <si>
    <t>Fondo de Fiscalización y Recaudación</t>
  </si>
  <si>
    <t>Participación Específica del I.E.P.S</t>
  </si>
  <si>
    <t>Porcentaje</t>
  </si>
  <si>
    <t>Monto (Pesos)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</si>
  <si>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</si>
  <si>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</si>
  <si>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</si>
  <si>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</si>
  <si>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</si>
  <si>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</si>
  <si>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</si>
  <si>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</si>
  <si>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</si>
  <si>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</si>
  <si>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Sumas</t>
  </si>
  <si>
    <t xml:space="preserve">PORCENTAJES Y MONTOS ESTIMADOS DE PARTICIPACIONES FEDERALES CORRESPONDIENTE </t>
  </si>
  <si>
    <t>Tenencia</t>
  </si>
  <si>
    <t>I.E.P.S. Venta Final de Gasolinas y Diesel</t>
  </si>
  <si>
    <t>Fondo de Compensación del I.S.A.N.</t>
  </si>
  <si>
    <t>Incentivos del I.S.A.N.</t>
  </si>
  <si>
    <t>Totales</t>
  </si>
  <si>
    <t>Fondo de I.S.R</t>
  </si>
  <si>
    <t>Total</t>
  </si>
  <si>
    <t>A LOS MUNICIPIOS PARA EL EJERCICIO FISCAL 2018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</si>
</sst>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00000%"/>
    <numFmt numFmtId="165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32">
    <xf numFmtId="0" fontId="0" fillId="0" borderId="0" xfId="0"/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0" borderId="2" xfId="0" applyFont="1" applyBorder="1"/>
    <xf numFmtId="164" fontId="6" fillId="0" borderId="2" xfId="2" applyNumberFormat="1" applyFont="1" applyFill="1" applyBorder="1" applyAlignment="1">
      <alignment horizontal="center"/>
    </xf>
    <xf numFmtId="3" fontId="6" fillId="0" borderId="2" xfId="0" applyNumberFormat="1" applyFont="1" applyFill="1" applyBorder="1"/>
    <xf numFmtId="164" fontId="6" fillId="0" borderId="2" xfId="2" applyNumberFormat="1" applyFont="1" applyFill="1" applyBorder="1"/>
    <xf numFmtId="43" fontId="0" fillId="0" borderId="0" xfId="1" applyFont="1"/>
    <xf numFmtId="0" fontId="5" fillId="3" borderId="2" xfId="0" applyFont="1" applyFill="1" applyBorder="1" applyAlignment="1">
      <alignment horizontal="center"/>
    </xf>
    <xf numFmtId="164" fontId="5" fillId="3" borderId="2" xfId="0" applyNumberFormat="1" applyFont="1" applyFill="1" applyBorder="1"/>
    <xf numFmtId="3" fontId="5" fillId="3" borderId="2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2" fillId="0" borderId="5" xfId="0" applyFont="1" applyFill="1" applyBorder="1"/>
    <xf numFmtId="0" fontId="0" fillId="0" borderId="0" xfId="0" applyBorder="1"/>
    <xf numFmtId="0" fontId="0" fillId="0" borderId="6" xfId="0" applyBorder="1"/>
    <xf numFmtId="1" fontId="6" fillId="0" borderId="2" xfId="0" applyNumberFormat="1" applyFont="1" applyBorder="1"/>
    <xf numFmtId="1" fontId="5" fillId="3" borderId="2" xfId="0" applyNumberFormat="1" applyFont="1" applyFill="1" applyBorder="1"/>
    <xf numFmtId="164" fontId="0" fillId="0" borderId="0" xfId="2" applyNumberFormat="1" applyFont="1"/>
    <xf numFmtId="165" fontId="0" fillId="0" borderId="0" xfId="0" applyNumberFormat="1"/>
    <xf numFmtId="1" fontId="0" fillId="0" borderId="0" xfId="0" applyNumberFormat="1"/>
    <xf numFmtId="2" fontId="0" fillId="0" borderId="0" xfId="0" applyNumberFormat="1"/>
    <xf numFmtId="164" fontId="6" fillId="0" borderId="2" xfId="0" applyNumberFormat="1" applyFont="1" applyFill="1" applyBorder="1"/>
    <xf numFmtId="3" fontId="6" fillId="0" borderId="2" xfId="0" applyNumberFormat="1" applyFont="1" applyBorder="1"/>
    <xf numFmtId="2" fontId="0" fillId="0" borderId="0" xfId="2" applyNumberFormat="1" applyFont="1"/>
    <xf numFmtId="0" fontId="5" fillId="3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3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54"/>
  <sheetViews>
    <sheetView tabSelected="1" topLeftCell="B1" zoomScale="145" zoomScaleNormal="145" workbookViewId="0">
      <selection activeCell="D7" sqref="D7"/>
    </sheetView>
  </sheetViews>
  <sheetFormatPr baseColWidth="10" defaultRowHeight="14.5"/>
  <cols>
    <col min="1" max="1" width="0" hidden="1" customWidth="1"/>
    <col min="2" max="2" width="12.54296875" customWidth="1"/>
    <col min="3" max="3" width="12.453125" customWidth="1"/>
    <col min="4" max="4" width="13.54296875" customWidth="1"/>
    <col min="5" max="5" width="11.54296875" customWidth="1"/>
    <col min="6" max="6" width="13" customWidth="1"/>
    <col min="7" max="7" width="10.453125" customWidth="1"/>
    <col min="8" max="8" width="10.36328125" customWidth="1"/>
    <col min="9" max="9" width="11" customWidth="1"/>
    <col min="10" max="10" width="10.453125" customWidth="1"/>
    <col min="11" max="11" width="14" bestFit="1" customWidth="1"/>
    <col min="12" max="12" width="12.90625" bestFit="1" customWidth="1"/>
    <col min="13" max="13" width="14" customWidth="1"/>
  </cols>
  <sheetData>
    <row r="1" spans="2:11">
      <c r="B1" s="28" t="s">
        <v>0</v>
      </c>
      <c r="C1" s="28"/>
      <c r="D1" s="28"/>
      <c r="E1" s="28"/>
      <c r="F1" s="28"/>
      <c r="G1" s="28"/>
      <c r="H1" s="28"/>
      <c r="I1" s="28"/>
      <c r="J1" s="28"/>
    </row>
    <row r="2" spans="2:11">
      <c r="B2" s="29" t="s">
        <v>28</v>
      </c>
      <c r="C2" s="29"/>
      <c r="D2" s="29"/>
      <c r="E2" s="29"/>
      <c r="F2" s="29"/>
      <c r="G2" s="29"/>
      <c r="H2" s="29"/>
      <c r="I2" s="29"/>
      <c r="J2" s="29"/>
    </row>
    <row r="3" spans="2:11" ht="32.25" customHeight="1">
      <c r="B3" s="25" t="s">
        <v>2</v>
      </c>
      <c r="C3" s="25" t="s">
        <v>3</v>
      </c>
      <c r="D3" s="25"/>
      <c r="E3" s="25" t="s">
        <v>4</v>
      </c>
      <c r="F3" s="25"/>
      <c r="G3" s="30" t="s">
        <v>5</v>
      </c>
      <c r="H3" s="31"/>
      <c r="I3" s="25" t="s">
        <v>6</v>
      </c>
      <c r="J3" s="25"/>
    </row>
    <row r="4" spans="2:11" ht="24">
      <c r="B4" s="25"/>
      <c r="C4" s="1" t="s">
        <v>7</v>
      </c>
      <c r="D4" s="2" t="s">
        <v>8</v>
      </c>
      <c r="E4" s="1" t="s">
        <v>7</v>
      </c>
      <c r="F4" s="2" t="s">
        <v>8</v>
      </c>
      <c r="G4" s="1" t="s">
        <v>7</v>
      </c>
      <c r="H4" s="2" t="s">
        <v>8</v>
      </c>
      <c r="I4" s="1" t="s">
        <v>7</v>
      </c>
      <c r="J4" s="2" t="s">
        <v>8</v>
      </c>
    </row>
    <row r="5" spans="2:11">
      <c r="B5" s="3" t="s">
        <v>9</v>
      </c>
      <c r="C5" s="4">
        <v>4.9105719999999999E-2</v>
      </c>
      <c r="D5" s="5">
        <v>40709347</v>
      </c>
      <c r="E5" s="6">
        <v>4.9232360000000003E-2</v>
      </c>
      <c r="F5" s="5">
        <v>15279653</v>
      </c>
      <c r="G5" s="6">
        <v>4.6478459999999999E-2</v>
      </c>
      <c r="H5" s="5">
        <v>1820941</v>
      </c>
      <c r="I5" s="6">
        <v>4.8427169999999999E-2</v>
      </c>
      <c r="J5" s="5">
        <v>811935</v>
      </c>
    </row>
    <row r="6" spans="2:11">
      <c r="B6" s="3" t="s">
        <v>10</v>
      </c>
      <c r="C6" s="4">
        <v>0.20588505000000001</v>
      </c>
      <c r="D6" s="5">
        <v>170681662</v>
      </c>
      <c r="E6" s="6">
        <v>0.21558110999999999</v>
      </c>
      <c r="F6" s="5">
        <v>66907306</v>
      </c>
      <c r="G6" s="6">
        <v>0.19687795999999999</v>
      </c>
      <c r="H6" s="5">
        <v>7713317</v>
      </c>
      <c r="I6" s="6">
        <v>0.16934914000000001</v>
      </c>
      <c r="J6" s="5">
        <v>2839326</v>
      </c>
    </row>
    <row r="7" spans="2:11">
      <c r="B7" s="3" t="s">
        <v>11</v>
      </c>
      <c r="C7" s="4">
        <v>4.7074619999999998E-2</v>
      </c>
      <c r="D7" s="5">
        <v>39025536</v>
      </c>
      <c r="E7" s="6">
        <v>4.2716850000000001E-2</v>
      </c>
      <c r="F7" s="5">
        <v>13257513</v>
      </c>
      <c r="G7" s="6">
        <v>6.1690500000000002E-2</v>
      </c>
      <c r="H7" s="5">
        <v>2416921</v>
      </c>
      <c r="I7" s="6">
        <v>6.5555240000000001E-2</v>
      </c>
      <c r="J7" s="5">
        <v>1099106</v>
      </c>
    </row>
    <row r="8" spans="2:11">
      <c r="B8" s="3" t="s">
        <v>12</v>
      </c>
      <c r="C8" s="4">
        <v>4.2259680000000001E-2</v>
      </c>
      <c r="D8" s="5">
        <v>35033881</v>
      </c>
      <c r="E8" s="6">
        <v>4.3889409999999997E-2</v>
      </c>
      <c r="F8" s="5">
        <v>13621426</v>
      </c>
      <c r="G8" s="6">
        <v>4.4451209999999998E-2</v>
      </c>
      <c r="H8" s="5">
        <v>1741517</v>
      </c>
      <c r="I8" s="6">
        <v>5.2293369999999999E-2</v>
      </c>
      <c r="J8" s="5">
        <v>876756</v>
      </c>
    </row>
    <row r="9" spans="2:11">
      <c r="B9" s="3" t="s">
        <v>13</v>
      </c>
      <c r="C9" s="4">
        <v>5.2179660000000003E-2</v>
      </c>
      <c r="D9" s="5">
        <v>43257687</v>
      </c>
      <c r="E9" s="6">
        <v>4.8569630000000003E-2</v>
      </c>
      <c r="F9" s="5">
        <v>15073970</v>
      </c>
      <c r="G9" s="6">
        <v>5.1161909999999998E-2</v>
      </c>
      <c r="H9" s="5">
        <v>2004430</v>
      </c>
      <c r="I9" s="6">
        <v>6.1589810000000002E-2</v>
      </c>
      <c r="J9" s="5">
        <v>1032621</v>
      </c>
    </row>
    <row r="10" spans="2:11">
      <c r="B10" s="3" t="s">
        <v>14</v>
      </c>
      <c r="C10" s="4">
        <v>6.038313E-2</v>
      </c>
      <c r="D10" s="5">
        <v>50058482</v>
      </c>
      <c r="E10" s="6">
        <v>5.7528490000000002E-2</v>
      </c>
      <c r="F10" s="5">
        <v>17854423</v>
      </c>
      <c r="G10" s="6">
        <v>7.0699129999999999E-2</v>
      </c>
      <c r="H10" s="5">
        <v>2769862</v>
      </c>
      <c r="I10" s="6">
        <v>7.9673480000000005E-2</v>
      </c>
      <c r="J10" s="5">
        <v>1335814</v>
      </c>
    </row>
    <row r="11" spans="2:11">
      <c r="B11" s="3" t="s">
        <v>15</v>
      </c>
      <c r="C11" s="4">
        <v>0.22408895000000001</v>
      </c>
      <c r="D11" s="5">
        <v>185772957</v>
      </c>
      <c r="E11" s="6">
        <v>0.23410038999999999</v>
      </c>
      <c r="F11" s="5">
        <v>72654911</v>
      </c>
      <c r="G11" s="6">
        <v>0.20800622999999999</v>
      </c>
      <c r="H11" s="5">
        <v>8149302</v>
      </c>
      <c r="I11" s="6">
        <v>0.17832244999999999</v>
      </c>
      <c r="J11" s="5">
        <v>2989774</v>
      </c>
    </row>
    <row r="12" spans="2:11">
      <c r="B12" s="3" t="s">
        <v>16</v>
      </c>
      <c r="C12" s="4">
        <v>5.3960059999999997E-2</v>
      </c>
      <c r="D12" s="5">
        <v>44733664</v>
      </c>
      <c r="E12" s="6">
        <v>3.7200329999999997E-2</v>
      </c>
      <c r="F12" s="5">
        <v>11545417</v>
      </c>
      <c r="G12" s="6">
        <v>5.7853870000000002E-2</v>
      </c>
      <c r="H12" s="5">
        <v>2266608</v>
      </c>
      <c r="I12" s="6">
        <v>8.2216239999999996E-2</v>
      </c>
      <c r="J12" s="5">
        <v>1378446</v>
      </c>
    </row>
    <row r="13" spans="2:11">
      <c r="B13" s="3" t="s">
        <v>17</v>
      </c>
      <c r="C13" s="4">
        <v>0.13574781</v>
      </c>
      <c r="D13" s="5">
        <v>112536883</v>
      </c>
      <c r="E13" s="6">
        <v>0.14264627999999999</v>
      </c>
      <c r="F13" s="5">
        <v>44271403</v>
      </c>
      <c r="G13" s="6">
        <v>0.12612343000000001</v>
      </c>
      <c r="H13" s="5">
        <v>4941285</v>
      </c>
      <c r="I13" s="6">
        <v>0.11183317</v>
      </c>
      <c r="J13" s="5">
        <v>1875007</v>
      </c>
      <c r="K13" s="7"/>
    </row>
    <row r="14" spans="2:11">
      <c r="B14" s="3" t="s">
        <v>18</v>
      </c>
      <c r="C14" s="4">
        <v>0.12931532000000001</v>
      </c>
      <c r="D14" s="5">
        <v>107204257</v>
      </c>
      <c r="E14" s="6">
        <v>0.12853514999999999</v>
      </c>
      <c r="F14" s="5">
        <v>39891902</v>
      </c>
      <c r="G14" s="6">
        <v>0.13665730000000001</v>
      </c>
      <c r="H14" s="5">
        <v>5353982</v>
      </c>
      <c r="I14" s="6">
        <v>0.15073992999999999</v>
      </c>
      <c r="J14" s="5">
        <v>2527322</v>
      </c>
    </row>
    <row r="15" spans="2:11">
      <c r="B15" s="8" t="s">
        <v>19</v>
      </c>
      <c r="C15" s="9">
        <f t="shared" ref="C15:J15" si="0">SUM(C5:C14)</f>
        <v>1</v>
      </c>
      <c r="D15" s="10">
        <f>SUM(D5:D14)</f>
        <v>829014356</v>
      </c>
      <c r="E15" s="9">
        <f>SUM(E5:E14)</f>
        <v>1</v>
      </c>
      <c r="F15" s="10">
        <f>SUM(F5:F14)</f>
        <v>310357924</v>
      </c>
      <c r="G15" s="9">
        <f t="shared" si="0"/>
        <v>1</v>
      </c>
      <c r="H15" s="10">
        <f t="shared" si="0"/>
        <v>39178165</v>
      </c>
      <c r="I15" s="9">
        <f t="shared" si="0"/>
        <v>1</v>
      </c>
      <c r="J15" s="10">
        <f t="shared" si="0"/>
        <v>16766107</v>
      </c>
    </row>
    <row r="16" spans="2:11">
      <c r="B16" s="11"/>
      <c r="C16" s="11"/>
      <c r="D16" s="12"/>
      <c r="E16" s="11"/>
      <c r="F16" s="12"/>
      <c r="G16" s="11"/>
      <c r="H16" s="12"/>
      <c r="I16" s="11"/>
      <c r="J16" s="12"/>
    </row>
    <row r="17" spans="2:12" hidden="1">
      <c r="B17" s="26" t="s">
        <v>20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</row>
    <row r="18" spans="2:12" hidden="1">
      <c r="B18" s="27" t="s">
        <v>1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</row>
    <row r="19" spans="2:12" hidden="1">
      <c r="B19" s="13"/>
      <c r="C19" s="11"/>
      <c r="D19" s="12"/>
      <c r="E19" s="11"/>
      <c r="F19" s="12"/>
      <c r="G19" s="11"/>
      <c r="H19" s="12"/>
      <c r="I19" s="11"/>
      <c r="J19" s="12"/>
      <c r="K19" s="14"/>
      <c r="L19" s="15"/>
    </row>
    <row r="20" spans="2:12" ht="29.25" customHeight="1">
      <c r="B20" s="25" t="s">
        <v>2</v>
      </c>
      <c r="C20" s="25" t="s">
        <v>21</v>
      </c>
      <c r="D20" s="25"/>
      <c r="E20" s="25" t="s">
        <v>22</v>
      </c>
      <c r="F20" s="25"/>
      <c r="G20" s="25" t="s">
        <v>23</v>
      </c>
      <c r="H20" s="25"/>
      <c r="I20" s="25" t="s">
        <v>24</v>
      </c>
      <c r="J20" s="25"/>
    </row>
    <row r="21" spans="2:12" ht="30" customHeight="1">
      <c r="B21" s="25"/>
      <c r="C21" s="1" t="s">
        <v>7</v>
      </c>
      <c r="D21" s="2" t="s">
        <v>8</v>
      </c>
      <c r="E21" s="1" t="s">
        <v>7</v>
      </c>
      <c r="F21" s="2" t="s">
        <v>8</v>
      </c>
      <c r="G21" s="1" t="s">
        <v>7</v>
      </c>
      <c r="H21" s="2" t="s">
        <v>8</v>
      </c>
      <c r="I21" s="1" t="s">
        <v>7</v>
      </c>
      <c r="J21" s="2" t="s">
        <v>8</v>
      </c>
    </row>
    <row r="22" spans="2:12">
      <c r="B22" s="3" t="s">
        <v>9</v>
      </c>
      <c r="C22" s="6">
        <v>8.5085090000000002E-2</v>
      </c>
      <c r="D22" s="16">
        <v>178</v>
      </c>
      <c r="E22" s="6">
        <v>6.6529909999999998E-2</v>
      </c>
      <c r="F22" s="5">
        <v>2650433</v>
      </c>
      <c r="G22" s="6">
        <v>5.5080709999999998E-2</v>
      </c>
      <c r="H22" s="5">
        <v>163779</v>
      </c>
      <c r="I22" s="6">
        <v>5.5080709999999998E-2</v>
      </c>
      <c r="J22" s="5">
        <v>664444</v>
      </c>
    </row>
    <row r="23" spans="2:12">
      <c r="B23" s="3" t="s">
        <v>10</v>
      </c>
      <c r="C23" s="6">
        <v>0.14714715</v>
      </c>
      <c r="D23" s="16">
        <v>307</v>
      </c>
      <c r="E23" s="6">
        <v>0.18245696</v>
      </c>
      <c r="F23" s="5">
        <v>7268760</v>
      </c>
      <c r="G23" s="6">
        <v>0.20023903000000001</v>
      </c>
      <c r="H23" s="5">
        <v>595398</v>
      </c>
      <c r="I23" s="6">
        <v>0.20023903000000001</v>
      </c>
      <c r="J23" s="5">
        <v>2415503</v>
      </c>
    </row>
    <row r="24" spans="2:12">
      <c r="B24" s="3" t="s">
        <v>11</v>
      </c>
      <c r="C24" s="6">
        <v>7.3073070000000004E-2</v>
      </c>
      <c r="D24" s="16">
        <v>153</v>
      </c>
      <c r="E24" s="6">
        <v>5.2813850000000002E-2</v>
      </c>
      <c r="F24" s="5">
        <v>2104010</v>
      </c>
      <c r="G24" s="6">
        <v>5.6475400000000002E-2</v>
      </c>
      <c r="H24" s="5">
        <v>167926</v>
      </c>
      <c r="I24" s="6">
        <v>5.6475400000000002E-2</v>
      </c>
      <c r="J24" s="5">
        <v>681268</v>
      </c>
    </row>
    <row r="25" spans="2:12">
      <c r="B25" s="3" t="s">
        <v>12</v>
      </c>
      <c r="C25" s="6">
        <v>8.3083080000000004E-2</v>
      </c>
      <c r="D25" s="16">
        <v>174</v>
      </c>
      <c r="E25" s="6">
        <v>5.77598E-2</v>
      </c>
      <c r="F25" s="5">
        <v>2301047</v>
      </c>
      <c r="G25" s="6">
        <v>4.8792750000000003E-2</v>
      </c>
      <c r="H25" s="5">
        <v>145082</v>
      </c>
      <c r="I25" s="6">
        <v>4.8792750000000003E-2</v>
      </c>
      <c r="J25" s="5">
        <v>588592</v>
      </c>
    </row>
    <row r="26" spans="2:12">
      <c r="B26" s="3" t="s">
        <v>13</v>
      </c>
      <c r="C26" s="6">
        <v>0.14214214</v>
      </c>
      <c r="D26" s="16">
        <v>297</v>
      </c>
      <c r="E26" s="6">
        <v>0.10082711</v>
      </c>
      <c r="F26" s="5">
        <v>4016772</v>
      </c>
      <c r="G26" s="6">
        <v>4.9901859999999999E-2</v>
      </c>
      <c r="H26" s="5">
        <v>148380</v>
      </c>
      <c r="I26" s="6">
        <v>4.9901859999999999E-2</v>
      </c>
      <c r="J26" s="5">
        <v>601971</v>
      </c>
    </row>
    <row r="27" spans="2:12">
      <c r="B27" s="3" t="s">
        <v>14</v>
      </c>
      <c r="C27" s="6">
        <v>5.3053049999999997E-2</v>
      </c>
      <c r="D27" s="16">
        <v>111</v>
      </c>
      <c r="E27" s="6">
        <v>1.741825E-2</v>
      </c>
      <c r="F27" s="5">
        <v>693912</v>
      </c>
      <c r="G27" s="6">
        <v>6.3164479999999995E-2</v>
      </c>
      <c r="H27" s="5">
        <v>187815</v>
      </c>
      <c r="I27" s="6">
        <v>6.3164479999999995E-2</v>
      </c>
      <c r="J27" s="5">
        <v>761959</v>
      </c>
    </row>
    <row r="28" spans="2:12">
      <c r="B28" s="3" t="s">
        <v>15</v>
      </c>
      <c r="C28" s="6">
        <v>0.11011011</v>
      </c>
      <c r="D28" s="16">
        <v>230</v>
      </c>
      <c r="E28" s="6">
        <v>0.18162590000000001</v>
      </c>
      <c r="F28" s="5">
        <v>7235652</v>
      </c>
      <c r="G28" s="6">
        <v>0.20988619</v>
      </c>
      <c r="H28" s="5">
        <v>624083</v>
      </c>
      <c r="I28" s="6">
        <v>0.20988619</v>
      </c>
      <c r="J28" s="5">
        <v>2531878</v>
      </c>
    </row>
    <row r="29" spans="2:12">
      <c r="B29" s="3" t="s">
        <v>16</v>
      </c>
      <c r="C29" s="6">
        <v>8.9089089999999996E-2</v>
      </c>
      <c r="D29" s="16">
        <v>186</v>
      </c>
      <c r="E29" s="6">
        <v>4.8248100000000002E-2</v>
      </c>
      <c r="F29" s="5">
        <v>1922118</v>
      </c>
      <c r="G29" s="6">
        <v>6.1372709999999997E-2</v>
      </c>
      <c r="H29" s="5">
        <v>182488</v>
      </c>
      <c r="I29" s="6">
        <v>6.1372709999999997E-2</v>
      </c>
      <c r="J29" s="5">
        <v>740345</v>
      </c>
    </row>
    <row r="30" spans="2:12">
      <c r="B30" s="3" t="s">
        <v>17</v>
      </c>
      <c r="C30" s="6">
        <v>0.11511512</v>
      </c>
      <c r="D30" s="16">
        <v>241</v>
      </c>
      <c r="E30" s="6">
        <v>0.14578943999999999</v>
      </c>
      <c r="F30" s="5">
        <v>5807991</v>
      </c>
      <c r="G30" s="6">
        <v>0.13317812000000001</v>
      </c>
      <c r="H30" s="5">
        <v>395996</v>
      </c>
      <c r="I30" s="6">
        <v>0.13317812000000001</v>
      </c>
      <c r="J30" s="5">
        <v>1606541</v>
      </c>
    </row>
    <row r="31" spans="2:12">
      <c r="B31" s="3" t="s">
        <v>18</v>
      </c>
      <c r="C31" s="6">
        <v>0.1021021</v>
      </c>
      <c r="D31" s="16">
        <v>213</v>
      </c>
      <c r="E31" s="6">
        <v>0.14653068</v>
      </c>
      <c r="F31" s="5">
        <v>5837521</v>
      </c>
      <c r="G31" s="6">
        <v>0.12190875</v>
      </c>
      <c r="H31" s="5">
        <v>362488</v>
      </c>
      <c r="I31" s="6">
        <v>0.12190875</v>
      </c>
      <c r="J31" s="5">
        <v>1470597</v>
      </c>
    </row>
    <row r="32" spans="2:12">
      <c r="B32" s="8" t="s">
        <v>25</v>
      </c>
      <c r="C32" s="9">
        <f>SUM(C22:C31)</f>
        <v>1.0000000000000002</v>
      </c>
      <c r="D32" s="17">
        <f>SUM(D22:D31)</f>
        <v>2090</v>
      </c>
      <c r="E32" s="9">
        <f t="shared" ref="E32:I32" si="1">SUM(E22:E31)</f>
        <v>1</v>
      </c>
      <c r="F32" s="10">
        <f t="shared" si="1"/>
        <v>39838216</v>
      </c>
      <c r="G32" s="9">
        <f t="shared" si="1"/>
        <v>1</v>
      </c>
      <c r="H32" s="10">
        <f>SUM(H22:H31)</f>
        <v>2973435</v>
      </c>
      <c r="I32" s="9">
        <f t="shared" si="1"/>
        <v>1</v>
      </c>
      <c r="J32" s="10">
        <f>SUM(J22:J31)</f>
        <v>12063098</v>
      </c>
    </row>
    <row r="34" spans="2:10">
      <c r="D34" s="18"/>
      <c r="F34" s="19"/>
      <c r="H34" s="20"/>
    </row>
    <row r="35" spans="2:10">
      <c r="B35" s="25" t="s">
        <v>2</v>
      </c>
      <c r="C35" s="25" t="s">
        <v>26</v>
      </c>
      <c r="D35" s="25"/>
      <c r="E35" s="25" t="s">
        <v>27</v>
      </c>
      <c r="F35" s="25"/>
      <c r="H35" s="21"/>
      <c r="J35" s="19"/>
    </row>
    <row r="36" spans="2:10">
      <c r="B36" s="25"/>
      <c r="C36" s="1" t="s">
        <v>7</v>
      </c>
      <c r="D36" s="2" t="s">
        <v>8</v>
      </c>
      <c r="E36" s="1" t="s">
        <v>7</v>
      </c>
      <c r="F36" s="2" t="s">
        <v>8</v>
      </c>
      <c r="H36" s="21"/>
      <c r="J36" s="19"/>
    </row>
    <row r="37" spans="2:10">
      <c r="B37" s="3" t="s">
        <v>9</v>
      </c>
      <c r="C37" s="6">
        <v>3.5868964093066509E-2</v>
      </c>
      <c r="D37" s="5">
        <v>3307328</v>
      </c>
      <c r="E37" s="22">
        <f t="shared" ref="E37:E46" si="2">F37/$F$47</f>
        <v>4.8724728412240334E-2</v>
      </c>
      <c r="F37" s="23">
        <f t="shared" ref="F37:F46" si="3">+D5+F5+H5+J5+D37+F22+H22+J22+D22</f>
        <v>65408038</v>
      </c>
      <c r="H37" s="21"/>
      <c r="J37" s="19"/>
    </row>
    <row r="38" spans="2:10">
      <c r="B38" s="3" t="s">
        <v>10</v>
      </c>
      <c r="C38" s="6">
        <v>0.2563464932769281</v>
      </c>
      <c r="D38" s="5">
        <v>23636644</v>
      </c>
      <c r="E38" s="22">
        <f t="shared" si="2"/>
        <v>0.21011500623385337</v>
      </c>
      <c r="F38" s="23">
        <f t="shared" si="3"/>
        <v>282058223</v>
      </c>
      <c r="H38" s="21"/>
      <c r="J38" s="19"/>
    </row>
    <row r="39" spans="2:10">
      <c r="B39" s="3" t="s">
        <v>11</v>
      </c>
      <c r="C39" s="6">
        <v>3.752473772241826E-2</v>
      </c>
      <c r="D39" s="5">
        <v>3460000</v>
      </c>
      <c r="E39" s="22">
        <f t="shared" si="2"/>
        <v>4.6344210810752309E-2</v>
      </c>
      <c r="F39" s="23">
        <f t="shared" si="3"/>
        <v>62212433</v>
      </c>
      <c r="H39" s="21"/>
      <c r="J39" s="19"/>
    </row>
    <row r="40" spans="2:10">
      <c r="B40" s="3" t="s">
        <v>12</v>
      </c>
      <c r="C40" s="6">
        <v>2.7876954129185807E-2</v>
      </c>
      <c r="D40" s="5">
        <v>2570418</v>
      </c>
      <c r="E40" s="22">
        <f t="shared" si="2"/>
        <v>4.2371070873795019E-2</v>
      </c>
      <c r="F40" s="23">
        <f t="shared" si="3"/>
        <v>56878893</v>
      </c>
      <c r="H40" s="21"/>
      <c r="J40" s="19"/>
    </row>
    <row r="41" spans="2:10">
      <c r="B41" s="3" t="s">
        <v>13</v>
      </c>
      <c r="C41" s="6">
        <v>2.2003475896933689E-2</v>
      </c>
      <c r="D41" s="5">
        <v>2028849</v>
      </c>
      <c r="E41" s="22">
        <f t="shared" si="2"/>
        <v>5.077846841318813E-2</v>
      </c>
      <c r="F41" s="23">
        <f t="shared" si="3"/>
        <v>68164977</v>
      </c>
      <c r="H41" s="21"/>
      <c r="J41" s="19"/>
    </row>
    <row r="42" spans="2:10">
      <c r="B42" s="3" t="s">
        <v>14</v>
      </c>
      <c r="C42" s="6">
        <v>1.561723188447465E-2</v>
      </c>
      <c r="D42" s="5">
        <v>1440000</v>
      </c>
      <c r="E42" s="22">
        <f t="shared" si="2"/>
        <v>5.5946380338811157E-2</v>
      </c>
      <c r="F42" s="23">
        <f t="shared" si="3"/>
        <v>75102378</v>
      </c>
      <c r="H42" s="21"/>
      <c r="J42" s="19"/>
    </row>
    <row r="43" spans="2:10">
      <c r="B43" s="3" t="s">
        <v>15</v>
      </c>
      <c r="C43" s="6">
        <v>0.41683910241651612</v>
      </c>
      <c r="D43" s="5">
        <v>38435000</v>
      </c>
      <c r="E43" s="22">
        <f t="shared" si="2"/>
        <v>0.23718263494954087</v>
      </c>
      <c r="F43" s="23">
        <f t="shared" si="3"/>
        <v>318393787</v>
      </c>
      <c r="H43" s="21"/>
      <c r="J43" s="19"/>
    </row>
    <row r="44" spans="2:10">
      <c r="B44" s="3" t="s">
        <v>16</v>
      </c>
      <c r="C44" s="6">
        <v>1.4315795894101762E-2</v>
      </c>
      <c r="D44" s="5">
        <v>1320000</v>
      </c>
      <c r="E44" s="22">
        <f t="shared" si="2"/>
        <v>4.7742333630894092E-2</v>
      </c>
      <c r="F44" s="23">
        <f t="shared" si="3"/>
        <v>64089272</v>
      </c>
      <c r="H44" s="21"/>
      <c r="J44" s="19"/>
    </row>
    <row r="45" spans="2:10">
      <c r="B45" s="3" t="s">
        <v>17</v>
      </c>
      <c r="C45" s="6">
        <v>5.4308945568860435E-2</v>
      </c>
      <c r="D45" s="5">
        <v>5007602</v>
      </c>
      <c r="E45" s="22">
        <f t="shared" si="2"/>
        <v>0.13143850562036077</v>
      </c>
      <c r="F45" s="23">
        <f t="shared" si="3"/>
        <v>176442949</v>
      </c>
      <c r="H45" s="21"/>
      <c r="J45" s="19"/>
    </row>
    <row r="46" spans="2:10">
      <c r="B46" s="3" t="s">
        <v>18</v>
      </c>
      <c r="C46" s="6">
        <v>0.11929829911751469</v>
      </c>
      <c r="D46" s="5">
        <v>11000000</v>
      </c>
      <c r="E46" s="22">
        <f t="shared" si="2"/>
        <v>0.12935666071656393</v>
      </c>
      <c r="F46" s="23">
        <f t="shared" si="3"/>
        <v>173648282</v>
      </c>
      <c r="H46" s="20"/>
      <c r="J46" s="19"/>
    </row>
    <row r="47" spans="2:10">
      <c r="B47" s="8" t="s">
        <v>25</v>
      </c>
      <c r="C47" s="9">
        <f>SUM(C37:C46)</f>
        <v>1.0000000000000002</v>
      </c>
      <c r="D47" s="10">
        <f>SUM(D37:D46)</f>
        <v>92205841</v>
      </c>
      <c r="E47" s="9">
        <f>SUM(E37:E46)</f>
        <v>0.99999999999999989</v>
      </c>
      <c r="F47" s="10">
        <f>SUM(F37:F46)</f>
        <v>1342399232</v>
      </c>
      <c r="H47" s="20"/>
      <c r="J47" s="19"/>
    </row>
    <row r="48" spans="2:10">
      <c r="D48" s="24"/>
      <c r="F48" s="19"/>
      <c r="H48" s="20"/>
      <c r="J48" s="19"/>
    </row>
    <row r="49" spans="4:10">
      <c r="D49" s="24"/>
      <c r="F49" s="19"/>
      <c r="H49" s="19"/>
      <c r="J49" s="19"/>
    </row>
    <row r="50" spans="4:10">
      <c r="D50" s="24"/>
      <c r="F50" s="19"/>
      <c r="H50" s="19"/>
      <c r="J50" s="19"/>
    </row>
    <row r="51" spans="4:10">
      <c r="D51" s="24"/>
      <c r="J51" s="19"/>
    </row>
    <row r="52" spans="4:10">
      <c r="D52" s="24"/>
      <c r="J52" s="19"/>
    </row>
    <row r="53" spans="4:10">
      <c r="J53" s="19"/>
    </row>
    <row r="54" spans="4:10">
      <c r="J54" s="19"/>
    </row>
  </sheetData>
  <mergeCells count="17">
    <mergeCell ref="B1:J1"/>
    <mergeCell ref="B2:J2"/>
    <mergeCell ref="B3:B4"/>
    <mergeCell ref="C3:D3"/>
    <mergeCell ref="E3:F3"/>
    <mergeCell ref="G3:H3"/>
    <mergeCell ref="I3:J3"/>
    <mergeCell ref="B35:B36"/>
    <mergeCell ref="C35:D35"/>
    <mergeCell ref="E35:F35"/>
    <mergeCell ref="B17:L17"/>
    <mergeCell ref="B18:L18"/>
    <mergeCell ref="B20:B21"/>
    <mergeCell ref="C20:D20"/>
    <mergeCell ref="E20:F20"/>
    <mergeCell ref="G20:H20"/>
    <mergeCell ref="I20:J20"/>
  </mergeCells>
  <pageMargins left="0.70866141732283472" right="0.15748031496062992" top="0.35433070866141736" bottom="0.31496062992125984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2018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mzamora</dc:creator>
  <cp:lastModifiedBy>mzamora</cp:lastModifiedBy>
  <cp:lastPrinted>2018-02-20T19:23:37Z</cp:lastPrinted>
  <dcterms:created xsi:type="dcterms:W3CDTF">2018-02-20T19:16:42Z</dcterms:created>
  <dcterms:modified xsi:type="dcterms:W3CDTF">2018-02-20T19:38:08Z</dcterms:modified>
</cp:coreProperties>
</file>